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540" windowHeight="12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<sst xmlns="http://schemas.openxmlformats.org/spreadsheetml/2006/main" count="471" uniqueCount="349">
  <si>
    <t>- Die Dampfbremse ist auf Ihre Tauglichkeit</t>
  </si>
  <si>
    <t xml:space="preserve">  der Gebäudeanforderungen zu prüfen (Bauphysiker)</t>
  </si>
  <si>
    <t>müssen auf die verschiedenen Materialien</t>
  </si>
  <si>
    <t>abgestimmt werden (elektrochemische Korrosion)</t>
  </si>
  <si>
    <t xml:space="preserve">OBJEKT: </t>
  </si>
  <si>
    <t>Arbeitsgattung:</t>
  </si>
  <si>
    <t>Bauherr:</t>
  </si>
  <si>
    <t>Eingabesumme</t>
  </si>
  <si>
    <t>Revidiert</t>
  </si>
  <si>
    <t>Brutto</t>
  </si>
  <si>
    <t>Zwischentotal 1</t>
  </si>
  <si>
    <t>Zwischentotal 2</t>
  </si>
  <si>
    <t>Unternehmer:</t>
  </si>
  <si>
    <t>Allgemeines, gültig für alle Gebäude:</t>
  </si>
  <si>
    <t>Bauseitige Leistungen:</t>
  </si>
  <si>
    <t>- Baustromprovisorium und Wasser</t>
  </si>
  <si>
    <t>- Sanitäre Einrichtungen</t>
  </si>
  <si>
    <t>- geeignete Zufahrtswege und Arbeits-</t>
  </si>
  <si>
    <t xml:space="preserve">  flächen für LKW und Kran</t>
  </si>
  <si>
    <t>- Spengler- und Fassadengerüst nach</t>
  </si>
  <si>
    <t xml:space="preserve">  SUVA-Vorschriften</t>
  </si>
  <si>
    <t>- Abfallmulden</t>
  </si>
  <si>
    <t xml:space="preserve">  Spenglerläufe und Dachrandgeländer,</t>
  </si>
  <si>
    <t>- Gerüstungen</t>
  </si>
  <si>
    <t>- Lagerplatz</t>
  </si>
  <si>
    <t>Unternehmerleistungen:</t>
  </si>
  <si>
    <t>- sämtliche Montagewerkzeuge</t>
  </si>
  <si>
    <t>- Transport franco Baustelle</t>
  </si>
  <si>
    <t>- Ablad mit Pneukran (als separate</t>
  </si>
  <si>
    <t xml:space="preserve">  Offertposition)</t>
  </si>
  <si>
    <t>- Detail- und Konstruktionszeichnungen,</t>
  </si>
  <si>
    <t xml:space="preserve">  soweit für die Montage notwendig</t>
  </si>
  <si>
    <t>- Stücklisten (sep. Position)</t>
  </si>
  <si>
    <t>- MWST</t>
  </si>
  <si>
    <t>- Spezielle vom Planer verlangte Skizzen</t>
  </si>
  <si>
    <t xml:space="preserve">  und Zeichnungen werden nach Aufwand in</t>
  </si>
  <si>
    <t xml:space="preserve">  Rechnung gestellt</t>
  </si>
  <si>
    <t>Befestigungsmaterialien:</t>
  </si>
  <si>
    <t>Für die Ausführung der Arbeiten sind die</t>
  </si>
  <si>
    <t>entsprechenden SIA-Normen verbindlich,</t>
  </si>
  <si>
    <t>MONTECO GmbH, Feldrietstr. 3, CH-9204 Andwil</t>
  </si>
  <si>
    <t>Beratung durch:    ____________________</t>
  </si>
  <si>
    <t>Aufbau:</t>
  </si>
  <si>
    <t>Marke</t>
  </si>
  <si>
    <t>Typ</t>
  </si>
  <si>
    <t>Material</t>
  </si>
  <si>
    <t>Stärke</t>
  </si>
  <si>
    <t xml:space="preserve">Baubreite </t>
  </si>
  <si>
    <t>Objekt:</t>
  </si>
  <si>
    <t>Telefon         0041 /  71 383 45 30</t>
  </si>
  <si>
    <t xml:space="preserve"> Fax              0041 /  71 383 45 31</t>
  </si>
  <si>
    <t>e-mail           info@monteco.ch</t>
  </si>
  <si>
    <t>Homepage    www.monteco.ch</t>
  </si>
  <si>
    <t>CHF</t>
  </si>
  <si>
    <t>Bei den nachfolgend beschriebenen Materialien</t>
  </si>
  <si>
    <t>handelt es sich um Produkte der Firma:</t>
  </si>
  <si>
    <t>Lieferung und Montage der Wandverkleidung</t>
  </si>
  <si>
    <t xml:space="preserve">bestehend aus: </t>
  </si>
  <si>
    <t>- Innenwandkassetten</t>
  </si>
  <si>
    <t>- Wärmedämmung</t>
  </si>
  <si>
    <t>- Aussenwand-Verkleidungen</t>
  </si>
  <si>
    <t>Wandkassetten</t>
  </si>
  <si>
    <t>Monteco Eurowall</t>
  </si>
  <si>
    <t>K500</t>
  </si>
  <si>
    <t>Stahl verzinkt</t>
  </si>
  <si>
    <t>Unterlängenzuschlag</t>
  </si>
  <si>
    <t>Aussenwand Verkleidung</t>
  </si>
  <si>
    <t>Architekt:</t>
  </si>
  <si>
    <t>AUSSCHREIBUNG / ANGEBOT</t>
  </si>
  <si>
    <t>Eingabesumme netto</t>
  </si>
  <si>
    <t>Arbeitsbeginn:</t>
  </si>
  <si>
    <t>Unterschrift</t>
  </si>
  <si>
    <t>Konditionen</t>
  </si>
  <si>
    <t xml:space="preserve">  Abdeckung der Dachdurchbrüche etc. gemäss SUVA</t>
  </si>
  <si>
    <t xml:space="preserve">- Fallnetz für Dacharbeiten </t>
  </si>
  <si>
    <t>sowie die Zulassung Nr. Z.14.1-450 Alu</t>
  </si>
  <si>
    <t>resp. Zulassung Nr. Z.14.1-451 Stahl.</t>
  </si>
  <si>
    <t>Zulassungen sind auf der Homepage</t>
  </si>
  <si>
    <r>
      <t>www.monteco.ch</t>
    </r>
    <r>
      <rPr>
        <sz val="10"/>
        <rFont val="Arial"/>
        <family val="0"/>
      </rPr>
      <t xml:space="preserve"> zu finden.</t>
    </r>
  </si>
  <si>
    <t xml:space="preserve">insbesondere gilt SIA-Norm 118, </t>
  </si>
  <si>
    <t>Stk</t>
  </si>
  <si>
    <t>EUROWAND gemäss beiliegender Zeichnung</t>
  </si>
  <si>
    <t>1.3.1</t>
  </si>
  <si>
    <t>Fassadenbekleidung EUROWAND</t>
  </si>
  <si>
    <t>1.8</t>
  </si>
  <si>
    <t>1.9</t>
  </si>
  <si>
    <t>mm</t>
  </si>
  <si>
    <t>1.10</t>
  </si>
  <si>
    <t>1.11</t>
  </si>
  <si>
    <t>Ort/Datum</t>
  </si>
  <si>
    <t>+ MWST</t>
  </si>
  <si>
    <t>horizontal verlegt, auf Stahl-</t>
  </si>
  <si>
    <t>stützen geschossen mit</t>
  </si>
  <si>
    <t>Hilti-Nägel ENP 3-21 L15</t>
  </si>
  <si>
    <t>1.1</t>
  </si>
  <si>
    <t>Mehrpreis</t>
  </si>
  <si>
    <t>Wandkassetten auf Stahl-</t>
  </si>
  <si>
    <t>stützen geschraubt</t>
  </si>
  <si>
    <t>1.2</t>
  </si>
  <si>
    <t>Wandkassetten farbig</t>
  </si>
  <si>
    <t>beschichtet RAL 9002 15 my</t>
  </si>
  <si>
    <t>1.3</t>
  </si>
  <si>
    <t xml:space="preserve">Horizontale Kassettenstösse </t>
  </si>
  <si>
    <t>mit Dichtungsband 10 x 3 mm</t>
  </si>
  <si>
    <t>abgedichtet und alle 1.0 m</t>
  </si>
  <si>
    <t>vernietet</t>
  </si>
  <si>
    <t>Vertikale Kassettenstösse</t>
  </si>
  <si>
    <t>zwischen Auflager und Kassette</t>
  </si>
  <si>
    <t>mit Kompriband 10 x 10 mm</t>
  </si>
  <si>
    <t>gedichtet</t>
  </si>
  <si>
    <t>1.4</t>
  </si>
  <si>
    <t>Aussteifungen (C-Profile)</t>
  </si>
  <si>
    <t xml:space="preserve">in Kassetten montiert zur </t>
  </si>
  <si>
    <t>Aufnahme der Fensterbänder</t>
  </si>
  <si>
    <t>oben und unten, alle 500 mm</t>
  </si>
  <si>
    <t>in Kassette vernietet</t>
  </si>
  <si>
    <t>C-Profil</t>
  </si>
  <si>
    <t>Höhe</t>
  </si>
  <si>
    <t>Breite</t>
  </si>
  <si>
    <t>Schneiden der Wandkassetten</t>
  </si>
  <si>
    <t>1.5</t>
  </si>
  <si>
    <t xml:space="preserve">bei Fenstern, Türen, Toren </t>
  </si>
  <si>
    <t>und Dachrand</t>
  </si>
  <si>
    <t>1.6</t>
  </si>
  <si>
    <t>1.7</t>
  </si>
  <si>
    <t>Passkassetten, 4 x abgekantet,</t>
  </si>
  <si>
    <t>Material analog Pos. 1,</t>
  </si>
  <si>
    <t>Abw. 750 mm, 4 Abbüge</t>
  </si>
  <si>
    <t>1.7.1</t>
  </si>
  <si>
    <t>Einfassprofile, U-Profile bei</t>
  </si>
  <si>
    <t>Fenster, Durchdringungen,</t>
  </si>
  <si>
    <t>Türen etc., Material analog</t>
  </si>
  <si>
    <t>Pos. 1, Abw. 200 mm</t>
  </si>
  <si>
    <t>Eventual Position</t>
  </si>
  <si>
    <t>Hilfsstützen zur Aufnahme der</t>
  </si>
  <si>
    <t>Kassettenwand mit Kopf- und</t>
  </si>
  <si>
    <t>Fussplatten, den statischen</t>
  </si>
  <si>
    <t>Anforderungen entsprechend</t>
  </si>
  <si>
    <t>Länge</t>
  </si>
  <si>
    <t>Ausführung Hilfsstützen</t>
  </si>
  <si>
    <t>dilatierend</t>
  </si>
  <si>
    <t>Durchdringungen (Rohre,</t>
  </si>
  <si>
    <t xml:space="preserve">Stahlträger etc.) Schneiden </t>
  </si>
  <si>
    <t>und sauberes Abdichten mit</t>
  </si>
  <si>
    <t>Manschette</t>
  </si>
  <si>
    <t>Reinigen der Innenwand</t>
  </si>
  <si>
    <t>vor Bauabnahme</t>
  </si>
  <si>
    <t>2</t>
  </si>
  <si>
    <t>Euroc Wärmedämmung</t>
  </si>
  <si>
    <t>Kompakte Dämmplatte aus</t>
  </si>
  <si>
    <t>Steinwolle mit spezieller</t>
  </si>
  <si>
    <t>Wellfaserstruktur und zwei</t>
  </si>
  <si>
    <t>verschiedenen Verdichtungen</t>
  </si>
  <si>
    <t>in der Dicke. Innenseite weiche,</t>
  </si>
  <si>
    <t>Aussenseite harte, hoch-</t>
  </si>
  <si>
    <t>verdichtete Druckverteilschicht,</t>
  </si>
  <si>
    <t>Längsseite mit Einschnitt für die</t>
  </si>
  <si>
    <t>Kassettenstege, Rohdichte im</t>
  </si>
  <si>
    <t>Mittel 50 kg/m3</t>
  </si>
  <si>
    <t>U-Wert: Durchschnittswert gem</t>
  </si>
  <si>
    <t>SIA Norm 180:</t>
  </si>
  <si>
    <t>2.1</t>
  </si>
  <si>
    <t>Zuschlag für sauberes ausisolieren</t>
  </si>
  <si>
    <t>der C-Profile und Passkassetten</t>
  </si>
  <si>
    <t>3</t>
  </si>
  <si>
    <t xml:space="preserve">Marke </t>
  </si>
  <si>
    <t>Sinusprofil S40</t>
  </si>
  <si>
    <t>Sinusprofil S18</t>
  </si>
  <si>
    <t>Trapezprofil T40</t>
  </si>
  <si>
    <t>Panel Euroline</t>
  </si>
  <si>
    <t>Panel Wave</t>
  </si>
  <si>
    <t>ConcerTTo</t>
  </si>
  <si>
    <t>Baubreite</t>
  </si>
  <si>
    <t>Profilhöhe</t>
  </si>
  <si>
    <t>Farbe</t>
  </si>
  <si>
    <t>auf Kassetten montiert,</t>
  </si>
  <si>
    <t>Befestigung mit Edelstahlschrauben</t>
  </si>
  <si>
    <t>3.0.1</t>
  </si>
  <si>
    <t>Zuschlag für Farbe nach Wahl</t>
  </si>
  <si>
    <t>Spezialfarbe nach RAL</t>
  </si>
  <si>
    <t>3.0.2</t>
  </si>
  <si>
    <t>Spezialfarbe nach NCS</t>
  </si>
  <si>
    <t>3.0.3</t>
  </si>
  <si>
    <t>Zuschlag für farbige Schrauben</t>
  </si>
  <si>
    <t>Farbe analog Fassade</t>
  </si>
  <si>
    <t>3.1</t>
  </si>
  <si>
    <t>Stahl verzinkt, Abw. 200 mm</t>
  </si>
  <si>
    <t>Befestigung alle 500 mm mit</t>
  </si>
  <si>
    <t>Edelstahldübel (0.8 m' per m2)</t>
  </si>
  <si>
    <t>3.2</t>
  </si>
  <si>
    <t>Zuschlag für Montage horizontal,</t>
  </si>
  <si>
    <t>Z-Profile als Zwischenkonstruktion,</t>
  </si>
  <si>
    <t>Z-Profil auf Mauerwerk,  1.5 mm</t>
  </si>
  <si>
    <t>100/40/60 mm, 1.5 mm Stahl verzinkt,</t>
  </si>
  <si>
    <t xml:space="preserve">3.3 </t>
  </si>
  <si>
    <t>Schneiden der Bleche bei Fenstern,</t>
  </si>
  <si>
    <t>Türen, Toren und Ecken</t>
  </si>
  <si>
    <t>3.4</t>
  </si>
  <si>
    <t>3.5</t>
  </si>
  <si>
    <t>Durchdringungen</t>
  </si>
  <si>
    <t>(Rohre, Zugstangen, Stahlträger</t>
  </si>
  <si>
    <t>etc.) schneiden und sauberes</t>
  </si>
  <si>
    <t>Abdichten mit Manschette</t>
  </si>
  <si>
    <t>Grösse</t>
  </si>
  <si>
    <t>3.5.1</t>
  </si>
  <si>
    <t>elektrische Rohre, D = 25 mm</t>
  </si>
  <si>
    <t>3.5.2</t>
  </si>
  <si>
    <t>Lampen Ausschnitte D = 150 mm</t>
  </si>
  <si>
    <t>Wasserhahn D = 30 mm</t>
  </si>
  <si>
    <t>3.5.3</t>
  </si>
  <si>
    <t>Schlüsselrohr D = 100 mm</t>
  </si>
  <si>
    <t>3.5.4</t>
  </si>
  <si>
    <t>Lichtschalter D = 60 mm</t>
  </si>
  <si>
    <t>3.5.5</t>
  </si>
  <si>
    <t>Sonnerie</t>
  </si>
  <si>
    <t>4</t>
  </si>
  <si>
    <t>An- und Abschlüsse</t>
  </si>
  <si>
    <t>Material analog Fassade</t>
  </si>
  <si>
    <t>□</t>
  </si>
  <si>
    <t>Ecken, Abw. 500 mm, 5 Abbüge</t>
  </si>
  <si>
    <t>4.2</t>
  </si>
  <si>
    <t>Lisenen, Abw. 300 mm, 4 Abbüge</t>
  </si>
  <si>
    <t>4.3</t>
  </si>
  <si>
    <t>Fenster- und Türanschlüsse</t>
  </si>
  <si>
    <t>Abw. 400 mm, 4 Abbüge</t>
  </si>
  <si>
    <t>Abw. 500 mm, 5 Abbüge</t>
  </si>
  <si>
    <t>Abw. 300 mm, 4 Abbüge</t>
  </si>
  <si>
    <t>4.4</t>
  </si>
  <si>
    <t>Aluminium-Winkel, 40/60/2 mm,</t>
  </si>
  <si>
    <t>vorgängig auf Fenster- und</t>
  </si>
  <si>
    <t>Türrahmen montiert</t>
  </si>
  <si>
    <t>4.5</t>
  </si>
  <si>
    <t>Evenutal Position</t>
  </si>
  <si>
    <t>Fensteranschlussprofil</t>
  </si>
  <si>
    <t>(Stimmgabel)</t>
  </si>
  <si>
    <t>4.6</t>
  </si>
  <si>
    <t>Attikahaube</t>
  </si>
  <si>
    <t>4.7</t>
  </si>
  <si>
    <t>Gehrungen Attikahaube</t>
  </si>
  <si>
    <t>4.8</t>
  </si>
  <si>
    <t>Steckschiebenähte Attika</t>
  </si>
  <si>
    <t>4.9</t>
  </si>
  <si>
    <t>Bügel zu Attika verzinkt, 4 mm</t>
  </si>
  <si>
    <t>4.10</t>
  </si>
  <si>
    <t>Maueranschlüsse</t>
  </si>
  <si>
    <t>Abw. 500 mm, 4 Abbüge</t>
  </si>
  <si>
    <t>4.11</t>
  </si>
  <si>
    <t>Silikon Kittnähte 8 x 8 mm bei</t>
  </si>
  <si>
    <t>Fensterbänken etc.</t>
  </si>
  <si>
    <t>Fensterleibungen, Türen,</t>
  </si>
  <si>
    <t>4.12</t>
  </si>
  <si>
    <t>Tropfbleche</t>
  </si>
  <si>
    <t>Abw. 250 mm, 3 Abbüge</t>
  </si>
  <si>
    <t>4.13</t>
  </si>
  <si>
    <t xml:space="preserve">Gehrungen und Deckel zu </t>
  </si>
  <si>
    <t>Tropfblechen</t>
  </si>
  <si>
    <t>4.14</t>
  </si>
  <si>
    <t>Sturzverkleidungen bei Fenstern</t>
  </si>
  <si>
    <t>Abw. 750 mm, 3 Abbüge</t>
  </si>
  <si>
    <t>4.15</t>
  </si>
  <si>
    <t>Storenkasten Ausbildung mit</t>
  </si>
  <si>
    <t xml:space="preserve">Bügel alle 500 mm und </t>
  </si>
  <si>
    <t>beidseitig mit Abschlussdeckel</t>
  </si>
  <si>
    <t>4.16</t>
  </si>
  <si>
    <t>4.17</t>
  </si>
  <si>
    <t>Fensterbänke</t>
  </si>
  <si>
    <t>4.17.1</t>
  </si>
  <si>
    <t>Zuschlag für Schiebenähte</t>
  </si>
  <si>
    <t>und Aufbordungen</t>
  </si>
  <si>
    <t>4.17.2</t>
  </si>
  <si>
    <t>Bügel für Fensterbank</t>
  </si>
  <si>
    <t>4.18</t>
  </si>
  <si>
    <t>Aluminium-Lochblech bei</t>
  </si>
  <si>
    <t>Fassade unten</t>
  </si>
  <si>
    <t>Abw. 200 mm, 2 Abbüge</t>
  </si>
  <si>
    <t>4.18.1</t>
  </si>
  <si>
    <t>Sockelabdeckung XPS auf</t>
  </si>
  <si>
    <t>Mauerwerk aufgeklebt</t>
  </si>
  <si>
    <t>Dicke</t>
  </si>
  <si>
    <t>4.18.2</t>
  </si>
  <si>
    <t>Abdeckblech in Chromstahl,</t>
  </si>
  <si>
    <t>Abw.</t>
  </si>
  <si>
    <t>Abbüge</t>
  </si>
  <si>
    <t>Stösse 300 mm überlappt</t>
  </si>
  <si>
    <t>4.18.3</t>
  </si>
  <si>
    <t>Profilfüller grosse Sicke</t>
  </si>
  <si>
    <t>4.18.4</t>
  </si>
  <si>
    <t>Profilfüller kleine Sicke</t>
  </si>
  <si>
    <t>4.18.5</t>
  </si>
  <si>
    <t>Sonstige Abschlüsse</t>
  </si>
  <si>
    <t>4.18.6</t>
  </si>
  <si>
    <t>4.19</t>
  </si>
  <si>
    <t>Gerüstankerschrauben für</t>
  </si>
  <si>
    <t>Gerüstbefestigung inkl. Ring</t>
  </si>
  <si>
    <t>Total Fassadenverkleidung</t>
  </si>
  <si>
    <t>Zusätze</t>
  </si>
  <si>
    <t>Krankosten für Abladen und</t>
  </si>
  <si>
    <t>Verteilen des Materials</t>
  </si>
  <si>
    <t>auf der Baustelle</t>
  </si>
  <si>
    <t>pauschal</t>
  </si>
  <si>
    <t>Erstellen aller notwendigen</t>
  </si>
  <si>
    <t>Planunterlagen (Detail- und</t>
  </si>
  <si>
    <t>Montagepläne sowie Stücklisten)</t>
  </si>
  <si>
    <t>Abfallmulden</t>
  </si>
  <si>
    <t>Unvorhergesehenes</t>
  </si>
  <si>
    <t>TOTAL Zusätze</t>
  </si>
  <si>
    <t>Gesamttotal exkl. MWST</t>
  </si>
  <si>
    <r>
      <t xml:space="preserve">□  </t>
    </r>
    <r>
      <rPr>
        <sz val="10"/>
        <rFont val="Arial"/>
        <family val="2"/>
      </rPr>
      <t>Dicke 125 mm U-Wert 0.38 W/m²K)</t>
    </r>
  </si>
  <si>
    <r>
      <t xml:space="preserve">□  </t>
    </r>
    <r>
      <rPr>
        <sz val="10"/>
        <rFont val="Arial"/>
        <family val="2"/>
      </rPr>
      <t>Dicke 150 mm U-Wert 0.30 W/m²K)</t>
    </r>
  </si>
  <si>
    <r>
      <t xml:space="preserve">□  </t>
    </r>
    <r>
      <rPr>
        <sz val="10"/>
        <rFont val="Arial"/>
        <family val="2"/>
      </rPr>
      <t>Dicke 175 mm U-Wert 0.24 W/m²K)</t>
    </r>
  </si>
  <si>
    <r>
      <t xml:space="preserve">□  </t>
    </r>
    <r>
      <rPr>
        <sz val="10"/>
        <rFont val="Arial"/>
        <family val="2"/>
      </rPr>
      <t>Dicke 200 mm U-Wert 0.21 W/m²K)</t>
    </r>
  </si>
  <si>
    <r>
      <t xml:space="preserve">□  </t>
    </r>
    <r>
      <rPr>
        <sz val="10"/>
        <rFont val="Arial"/>
        <family val="2"/>
      </rPr>
      <t>horizontal</t>
    </r>
  </si>
  <si>
    <r>
      <t xml:space="preserve">□  </t>
    </r>
    <r>
      <rPr>
        <sz val="10"/>
        <rFont val="Arial"/>
        <family val="2"/>
      </rPr>
      <t>vertikal</t>
    </r>
  </si>
  <si>
    <t>Storenkastenbrett</t>
  </si>
  <si>
    <t>Monteco, Stahl</t>
  </si>
  <si>
    <t>Baustellensicherung</t>
  </si>
  <si>
    <t xml:space="preserve">Zufahrten, Gehwege und dgl.mit </t>
  </si>
  <si>
    <t>Signaltafeln und Absperrmaterial sichern</t>
  </si>
  <si>
    <t>3.</t>
  </si>
  <si>
    <t>2.</t>
  </si>
  <si>
    <t>1.</t>
  </si>
  <si>
    <t>4.</t>
  </si>
  <si>
    <t>5.</t>
  </si>
  <si>
    <t>Hebebühnen</t>
  </si>
  <si>
    <t>6.</t>
  </si>
  <si>
    <t>Gerüste</t>
  </si>
  <si>
    <t>7.</t>
  </si>
  <si>
    <t>Treppenturm</t>
  </si>
  <si>
    <t>Regiestundenansatz</t>
  </si>
  <si>
    <t>Chefmonteur</t>
  </si>
  <si>
    <t>h</t>
  </si>
  <si>
    <t>Monteur</t>
  </si>
  <si>
    <t>Lehrling</t>
  </si>
  <si>
    <t>Materialcontainer, Fläche bis 8.0 m2</t>
  </si>
  <si>
    <t>8.</t>
  </si>
  <si>
    <t>9.</t>
  </si>
  <si>
    <t>10.</t>
  </si>
  <si>
    <t>Zusammenfassung</t>
  </si>
  <si>
    <t>Fassadenverkleidung</t>
  </si>
  <si>
    <t>./. Rabatt</t>
  </si>
  <si>
    <t>./. Skonto</t>
  </si>
  <si>
    <t xml:space="preserve">Bauschäden/-reinigung </t>
  </si>
  <si>
    <t xml:space="preserve">Bauwesenvers./-reklame </t>
  </si>
  <si>
    <t>Zwischentotal 3</t>
  </si>
  <si>
    <t>Gültigkeit des Angebots: _____ Monate</t>
  </si>
  <si>
    <r>
      <t>m</t>
    </r>
    <r>
      <rPr>
        <vertAlign val="superscript"/>
        <sz val="10"/>
        <rFont val="Arial"/>
        <family val="2"/>
      </rPr>
      <t>2</t>
    </r>
  </si>
  <si>
    <t>lm</t>
  </si>
  <si>
    <t xml:space="preserve">lm </t>
  </si>
  <si>
    <r>
      <t xml:space="preserve">□  </t>
    </r>
    <r>
      <rPr>
        <sz val="10"/>
        <rFont val="Arial"/>
        <family val="2"/>
      </rPr>
      <t>Dicke 220 mm U-Wert 0.175   W/m²K)</t>
    </r>
  </si>
</sst>
</file>

<file path=xl/styles.xml><?xml version="1.0" encoding="utf-8"?>
<styleSheet xmlns="http://schemas.openxmlformats.org/spreadsheetml/2006/main">
  <numFmts count="1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</numFmts>
  <fonts count="3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11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vertAlign val="super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" applyNumberFormat="0" applyAlignment="0" applyProtection="0"/>
    <xf numFmtId="0" fontId="14" fillId="20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9" applyNumberFormat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4" fontId="2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 horizontal="left" vertical="top"/>
    </xf>
    <xf numFmtId="0" fontId="5" fillId="0" borderId="0" xfId="48" applyFont="1" applyAlignment="1" applyProtection="1">
      <alignment/>
      <protection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10" fontId="0" fillId="0" borderId="0" xfId="0" applyNumberFormat="1" applyAlignment="1">
      <alignment horizontal="left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49" fontId="1" fillId="0" borderId="0" xfId="0" applyNumberFormat="1" applyFont="1" applyAlignment="1">
      <alignment horizontal="left" vertical="top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4" fontId="0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8" fillId="0" borderId="0" xfId="0" applyNumberFormat="1" applyFont="1" applyBorder="1" applyAlignment="1">
      <alignment/>
    </xf>
    <xf numFmtId="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9" fontId="0" fillId="0" borderId="0" xfId="0" applyNumberFormat="1" applyAlignment="1">
      <alignment horizontal="left"/>
    </xf>
    <xf numFmtId="4" fontId="0" fillId="0" borderId="15" xfId="0" applyNumberFormat="1" applyBorder="1" applyAlignment="1">
      <alignment/>
    </xf>
    <xf numFmtId="0" fontId="2" fillId="0" borderId="0" xfId="0" applyFont="1" applyAlignment="1">
      <alignment vertical="top"/>
    </xf>
    <xf numFmtId="0" fontId="29" fillId="0" borderId="0" xfId="0" applyFont="1" applyAlignment="1">
      <alignment/>
    </xf>
    <xf numFmtId="0" fontId="6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 quotePrefix="1">
      <alignment/>
    </xf>
    <xf numFmtId="168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10" fontId="0" fillId="20" borderId="0" xfId="0" applyNumberFormat="1" applyFont="1" applyFill="1" applyBorder="1" applyAlignment="1">
      <alignment/>
    </xf>
    <xf numFmtId="0" fontId="0" fillId="0" borderId="0" xfId="0" applyFont="1" applyAlignment="1" quotePrefix="1">
      <alignment vertical="top" wrapText="1"/>
    </xf>
    <xf numFmtId="0" fontId="0" fillId="0" borderId="0" xfId="0" applyFont="1" applyFill="1" applyBorder="1" applyAlignment="1">
      <alignment/>
    </xf>
    <xf numFmtId="49" fontId="1" fillId="0" borderId="0" xfId="0" applyNumberFormat="1" applyFont="1" applyFill="1" applyAlignment="1">
      <alignment horizontal="left" vertical="top"/>
    </xf>
    <xf numFmtId="0" fontId="0" fillId="0" borderId="0" xfId="0" applyFont="1" applyAlignment="1">
      <alignment horizontal="left" vertical="top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193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6.57421875" style="36" customWidth="1"/>
    <col min="2" max="2" width="24.8515625" style="0" customWidth="1"/>
    <col min="3" max="3" width="6.8515625" style="0" customWidth="1"/>
    <col min="4" max="4" width="14.7109375" style="0" customWidth="1"/>
    <col min="5" max="5" width="6.7109375" style="0" customWidth="1"/>
    <col min="6" max="6" width="5.7109375" style="0" customWidth="1"/>
    <col min="7" max="7" width="10.00390625" style="13" customWidth="1"/>
    <col min="8" max="8" width="4.140625" style="0" customWidth="1"/>
    <col min="9" max="9" width="11.00390625" style="0" customWidth="1"/>
  </cols>
  <sheetData>
    <row r="1" spans="1:7" ht="12.75">
      <c r="A1" s="40"/>
      <c r="G1"/>
    </row>
    <row r="2" spans="1:7" ht="15.75" customHeight="1">
      <c r="A2" s="40"/>
      <c r="G2"/>
    </row>
    <row r="3" spans="1:9" ht="30" customHeight="1" thickBot="1">
      <c r="A3" s="40"/>
      <c r="B3" s="28" t="s">
        <v>68</v>
      </c>
      <c r="C3" s="28"/>
      <c r="D3" s="29"/>
      <c r="E3" s="29"/>
      <c r="F3" s="29"/>
      <c r="G3" s="29"/>
      <c r="H3" s="29"/>
      <c r="I3" s="29"/>
    </row>
    <row r="4" spans="1:7" ht="12.75">
      <c r="A4" s="40"/>
      <c r="G4"/>
    </row>
    <row r="5" spans="1:7" ht="12.75">
      <c r="A5" s="40"/>
      <c r="G5"/>
    </row>
    <row r="6" spans="1:4" ht="15.75">
      <c r="A6" s="40"/>
      <c r="B6" s="1" t="s">
        <v>4</v>
      </c>
      <c r="C6" s="1"/>
      <c r="D6" s="1"/>
    </row>
    <row r="7" spans="1:8" ht="15.75">
      <c r="A7" s="40"/>
      <c r="B7" s="1"/>
      <c r="C7" s="80"/>
      <c r="D7" s="1"/>
      <c r="E7" s="8"/>
      <c r="F7" s="8"/>
      <c r="G7" s="16"/>
      <c r="H7" s="81"/>
    </row>
    <row r="8" spans="1:3" ht="15.75">
      <c r="A8" s="40"/>
      <c r="B8" s="1"/>
      <c r="C8" s="1"/>
    </row>
    <row r="9" spans="1:9" ht="15.75" thickBot="1">
      <c r="A9" s="40"/>
      <c r="B9" s="20"/>
      <c r="C9" s="20"/>
      <c r="D9" s="21"/>
      <c r="E9" s="21"/>
      <c r="F9" s="21"/>
      <c r="G9" s="22"/>
      <c r="H9" s="21"/>
      <c r="I9" s="21"/>
    </row>
    <row r="10" spans="1:3" ht="15.75">
      <c r="A10" s="40"/>
      <c r="B10" s="1"/>
      <c r="C10" s="1"/>
    </row>
    <row r="11" spans="1:7" s="3" customFormat="1" ht="15.75">
      <c r="A11" s="40"/>
      <c r="B11" s="8" t="s">
        <v>5</v>
      </c>
      <c r="C11" s="8"/>
      <c r="D11" s="7" t="s">
        <v>83</v>
      </c>
      <c r="G11" s="15"/>
    </row>
    <row r="12" spans="1:7" s="3" customFormat="1" ht="12.75">
      <c r="A12" s="40"/>
      <c r="G12" s="15"/>
    </row>
    <row r="13" spans="1:7" s="3" customFormat="1" ht="15">
      <c r="A13" s="40"/>
      <c r="D13" s="6"/>
      <c r="G13" s="15"/>
    </row>
    <row r="14" spans="1:7" s="3" customFormat="1" ht="12.75">
      <c r="A14" s="40"/>
      <c r="G14" s="15"/>
    </row>
    <row r="15" spans="1:7" s="3" customFormat="1" ht="12.75">
      <c r="A15" s="40"/>
      <c r="G15" s="15"/>
    </row>
    <row r="16" spans="1:7" s="3" customFormat="1" ht="12.75">
      <c r="A16" s="40"/>
      <c r="G16" s="15"/>
    </row>
    <row r="17" spans="1:7" s="3" customFormat="1" ht="12.75">
      <c r="A17" s="40"/>
      <c r="B17" s="8" t="s">
        <v>6</v>
      </c>
      <c r="C17" s="8"/>
      <c r="G17" s="15"/>
    </row>
    <row r="18" spans="1:7" s="3" customFormat="1" ht="12.75">
      <c r="A18" s="40"/>
      <c r="G18" s="15"/>
    </row>
    <row r="19" spans="1:7" s="3" customFormat="1" ht="12.75">
      <c r="A19" s="40"/>
      <c r="G19" s="15"/>
    </row>
    <row r="20" spans="1:7" s="3" customFormat="1" ht="12.75">
      <c r="A20" s="40"/>
      <c r="B20" s="30"/>
      <c r="C20" s="30"/>
      <c r="G20" s="15"/>
    </row>
    <row r="21" spans="1:7" s="3" customFormat="1" ht="12.75">
      <c r="A21" s="40"/>
      <c r="B21" s="30"/>
      <c r="C21" s="30"/>
      <c r="G21" s="15"/>
    </row>
    <row r="22" spans="1:7" s="3" customFormat="1" ht="12.75">
      <c r="A22" s="40"/>
      <c r="B22" s="30"/>
      <c r="C22" s="30"/>
      <c r="G22" s="15"/>
    </row>
    <row r="23" spans="1:7" s="3" customFormat="1" ht="12.75">
      <c r="A23" s="40"/>
      <c r="B23" s="8" t="s">
        <v>67</v>
      </c>
      <c r="C23" s="8"/>
      <c r="G23" s="15"/>
    </row>
    <row r="24" spans="1:7" s="3" customFormat="1" ht="12.75">
      <c r="A24" s="40"/>
      <c r="G24" s="15"/>
    </row>
    <row r="25" spans="1:7" s="3" customFormat="1" ht="12.75">
      <c r="A25" s="40"/>
      <c r="G25" s="15"/>
    </row>
    <row r="26" spans="1:7" s="3" customFormat="1" ht="12.75">
      <c r="A26" s="40"/>
      <c r="G26" s="15"/>
    </row>
    <row r="27" spans="1:7" s="3" customFormat="1" ht="12.75">
      <c r="A27" s="40"/>
      <c r="G27" s="15"/>
    </row>
    <row r="28" spans="1:9" s="3" customFormat="1" ht="13.5" thickBot="1">
      <c r="A28" s="40"/>
      <c r="B28" s="23"/>
      <c r="C28" s="23"/>
      <c r="D28" s="23"/>
      <c r="E28" s="23"/>
      <c r="F28" s="23"/>
      <c r="G28" s="24"/>
      <c r="H28" s="23"/>
      <c r="I28" s="23"/>
    </row>
    <row r="29" spans="1:7" s="3" customFormat="1" ht="12.75">
      <c r="A29" s="40"/>
      <c r="G29" s="15"/>
    </row>
    <row r="30" spans="1:7" s="3" customFormat="1" ht="12.75">
      <c r="A30" s="40"/>
      <c r="G30" s="15"/>
    </row>
    <row r="31" spans="1:7" s="3" customFormat="1" ht="15.75">
      <c r="A31" s="40"/>
      <c r="B31" s="79" t="s">
        <v>69</v>
      </c>
      <c r="C31" s="1"/>
      <c r="D31" s="42"/>
      <c r="G31" s="15"/>
    </row>
    <row r="32" spans="1:7" s="3" customFormat="1" ht="12.75">
      <c r="A32" s="40"/>
      <c r="G32" s="15"/>
    </row>
    <row r="33" spans="1:7" s="31" customFormat="1" ht="15">
      <c r="A33" s="41"/>
      <c r="G33" s="32"/>
    </row>
    <row r="34" spans="1:7" s="31" customFormat="1" ht="15">
      <c r="A34" s="41"/>
      <c r="B34" s="8" t="s">
        <v>70</v>
      </c>
      <c r="C34" s="8"/>
      <c r="G34" s="32"/>
    </row>
    <row r="35" spans="1:7" s="31" customFormat="1" ht="15">
      <c r="A35" s="41"/>
      <c r="G35" s="32"/>
    </row>
    <row r="36" spans="1:7" s="31" customFormat="1" ht="15">
      <c r="A36" s="41"/>
      <c r="G36" s="32"/>
    </row>
    <row r="37" spans="1:7" s="31" customFormat="1" ht="15">
      <c r="A37" s="41"/>
      <c r="B37" s="8" t="s">
        <v>12</v>
      </c>
      <c r="C37" s="8"/>
      <c r="G37" s="32"/>
    </row>
    <row r="38" spans="1:7" s="31" customFormat="1" ht="15">
      <c r="A38" s="41"/>
      <c r="G38" s="32"/>
    </row>
    <row r="39" spans="1:7" s="31" customFormat="1" ht="15">
      <c r="A39" s="41"/>
      <c r="G39" s="32"/>
    </row>
    <row r="40" spans="1:7" s="31" customFormat="1" ht="15">
      <c r="A40" s="41"/>
      <c r="G40" s="32"/>
    </row>
    <row r="41" spans="1:7" s="31" customFormat="1" ht="15">
      <c r="A41" s="41"/>
      <c r="G41" s="32"/>
    </row>
    <row r="42" spans="1:7" s="31" customFormat="1" ht="15">
      <c r="A42" s="41"/>
      <c r="B42" s="8" t="s">
        <v>89</v>
      </c>
      <c r="C42" s="8"/>
      <c r="E42" s="8" t="s">
        <v>71</v>
      </c>
      <c r="G42" s="32"/>
    </row>
    <row r="43" spans="1:7" s="3" customFormat="1" ht="14.25">
      <c r="A43" s="40"/>
      <c r="B43" s="33"/>
      <c r="C43" s="33"/>
      <c r="G43" s="15"/>
    </row>
    <row r="44" spans="1:7" s="3" customFormat="1" ht="14.25">
      <c r="A44" s="36"/>
      <c r="B44" s="33"/>
      <c r="C44" s="33"/>
      <c r="G44" s="15"/>
    </row>
    <row r="45" spans="1:7" s="3" customFormat="1" ht="12.75">
      <c r="A45" s="36"/>
      <c r="G45" s="15"/>
    </row>
    <row r="46" spans="1:7" s="3" customFormat="1" ht="12.75">
      <c r="A46" s="36"/>
      <c r="G46" s="15"/>
    </row>
    <row r="47" spans="1:7" s="3" customFormat="1" ht="12.75">
      <c r="A47" s="36"/>
      <c r="G47" s="15"/>
    </row>
    <row r="48" spans="1:7" s="3" customFormat="1" ht="12.75">
      <c r="A48" s="36"/>
      <c r="G48" s="15"/>
    </row>
    <row r="49" spans="1:7" s="3" customFormat="1" ht="12.75">
      <c r="A49" s="36"/>
      <c r="G49" s="15"/>
    </row>
    <row r="50" spans="1:7" s="3" customFormat="1" ht="12.75">
      <c r="A50" s="36"/>
      <c r="G50" s="15"/>
    </row>
    <row r="51" spans="1:7" s="31" customFormat="1" ht="15.75">
      <c r="A51" s="37"/>
      <c r="B51" s="7" t="s">
        <v>72</v>
      </c>
      <c r="C51" s="7"/>
      <c r="G51" s="32"/>
    </row>
    <row r="52" spans="1:9" s="3" customFormat="1" ht="12.75">
      <c r="A52" s="36"/>
      <c r="B52" s="9"/>
      <c r="C52" s="9"/>
      <c r="D52" s="9"/>
      <c r="E52" s="9"/>
      <c r="F52" s="9"/>
      <c r="G52" s="18"/>
      <c r="H52" s="9"/>
      <c r="I52" s="9"/>
    </row>
    <row r="53" spans="1:7" s="3" customFormat="1" ht="12.75">
      <c r="A53" s="36"/>
      <c r="G53" s="15"/>
    </row>
    <row r="54" spans="1:7" s="3" customFormat="1" ht="12.75">
      <c r="A54" s="36"/>
      <c r="G54" s="15"/>
    </row>
    <row r="55" spans="1:8" s="31" customFormat="1" ht="15.75">
      <c r="A55" s="37"/>
      <c r="D55" s="7" t="s">
        <v>7</v>
      </c>
      <c r="E55" s="7"/>
      <c r="G55" s="32"/>
      <c r="H55" s="7" t="s">
        <v>8</v>
      </c>
    </row>
    <row r="56" spans="1:8" s="31" customFormat="1" ht="15.75">
      <c r="A56" s="37"/>
      <c r="D56" s="7" t="s">
        <v>53</v>
      </c>
      <c r="G56" s="32"/>
      <c r="H56" s="7" t="s">
        <v>53</v>
      </c>
    </row>
    <row r="57" spans="1:8" s="3" customFormat="1" ht="12.75">
      <c r="A57" s="36"/>
      <c r="D57" s="2"/>
      <c r="G57" s="15"/>
      <c r="H57" s="2"/>
    </row>
    <row r="58" spans="1:6" s="3" customFormat="1" ht="12.75">
      <c r="A58" s="36"/>
      <c r="B58" s="89" t="s">
        <v>9</v>
      </c>
      <c r="C58" s="15"/>
      <c r="D58" s="15">
        <f>SUM(I426)</f>
        <v>0</v>
      </c>
      <c r="F58" s="15"/>
    </row>
    <row r="59" spans="1:6" s="3" customFormat="1" ht="12.75">
      <c r="A59" s="36"/>
      <c r="B59" s="89"/>
      <c r="C59" s="15"/>
      <c r="D59" s="15"/>
      <c r="F59" s="15"/>
    </row>
    <row r="60" spans="1:9" s="3" customFormat="1" ht="12.75">
      <c r="A60" s="36"/>
      <c r="B60" s="89" t="s">
        <v>339</v>
      </c>
      <c r="C60" s="90"/>
      <c r="D60" s="18">
        <f>SUM(D58*C60)</f>
        <v>0</v>
      </c>
      <c r="F60" s="15"/>
      <c r="G60" s="10"/>
      <c r="H60" s="9"/>
      <c r="I60" s="9"/>
    </row>
    <row r="61" spans="1:8" s="3" customFormat="1" ht="12.75">
      <c r="A61" s="36"/>
      <c r="B61" s="89"/>
      <c r="C61" s="10"/>
      <c r="D61" s="19"/>
      <c r="E61" s="10"/>
      <c r="F61" s="19"/>
      <c r="G61" s="10"/>
      <c r="H61" s="10"/>
    </row>
    <row r="62" spans="1:8" s="3" customFormat="1" ht="12.75">
      <c r="A62" s="36"/>
      <c r="B62" s="89" t="s">
        <v>10</v>
      </c>
      <c r="C62" s="19"/>
      <c r="D62" s="19">
        <f>SUM(D58-D60)</f>
        <v>0</v>
      </c>
      <c r="E62" s="10"/>
      <c r="F62" s="19"/>
      <c r="G62" s="10"/>
      <c r="H62" s="10"/>
    </row>
    <row r="63" spans="1:8" s="3" customFormat="1" ht="12.75">
      <c r="A63" s="36"/>
      <c r="B63" s="89"/>
      <c r="C63" s="19"/>
      <c r="D63" s="19"/>
      <c r="E63" s="10"/>
      <c r="F63" s="19"/>
      <c r="G63" s="10"/>
      <c r="H63" s="10"/>
    </row>
    <row r="64" spans="1:9" s="3" customFormat="1" ht="12.75">
      <c r="A64" s="36"/>
      <c r="B64" s="89" t="s">
        <v>340</v>
      </c>
      <c r="C64" s="90"/>
      <c r="D64" s="18">
        <f>SUM(D62*C64)</f>
        <v>0</v>
      </c>
      <c r="E64" s="10"/>
      <c r="F64" s="19"/>
      <c r="G64" s="10"/>
      <c r="H64" s="9"/>
      <c r="I64" s="9"/>
    </row>
    <row r="65" spans="1:8" s="3" customFormat="1" ht="12.75">
      <c r="A65" s="36"/>
      <c r="B65" s="89"/>
      <c r="C65" s="10"/>
      <c r="D65" s="19"/>
      <c r="E65" s="10"/>
      <c r="F65" s="19"/>
      <c r="G65" s="10"/>
      <c r="H65" s="10"/>
    </row>
    <row r="66" spans="1:8" s="3" customFormat="1" ht="12.75">
      <c r="A66" s="36"/>
      <c r="B66" s="89" t="s">
        <v>11</v>
      </c>
      <c r="C66" s="19"/>
      <c r="D66" s="19">
        <f>SUM(D62-D64)</f>
        <v>0</v>
      </c>
      <c r="E66" s="10"/>
      <c r="F66" s="19"/>
      <c r="G66" s="10"/>
      <c r="H66" s="10"/>
    </row>
    <row r="67" spans="1:8" s="3" customFormat="1" ht="12.75">
      <c r="A67" s="36"/>
      <c r="B67" s="89"/>
      <c r="C67" s="19"/>
      <c r="D67" s="19"/>
      <c r="E67" s="10"/>
      <c r="F67" s="19"/>
      <c r="G67" s="10"/>
      <c r="H67" s="10"/>
    </row>
    <row r="68" spans="1:8" s="3" customFormat="1" ht="12.75">
      <c r="A68" s="36"/>
      <c r="B68" s="89" t="s">
        <v>341</v>
      </c>
      <c r="C68" s="90"/>
      <c r="D68" s="19">
        <f>SUM(D66*C68)</f>
        <v>0</v>
      </c>
      <c r="E68" s="10"/>
      <c r="F68" s="19"/>
      <c r="G68" s="10"/>
      <c r="H68" s="10"/>
    </row>
    <row r="69" spans="1:8" s="3" customFormat="1" ht="12.75">
      <c r="A69" s="36"/>
      <c r="B69" s="89"/>
      <c r="C69" s="19"/>
      <c r="D69" s="19"/>
      <c r="E69" s="10"/>
      <c r="F69" s="19"/>
      <c r="G69" s="10"/>
      <c r="H69" s="10"/>
    </row>
    <row r="70" spans="1:9" s="3" customFormat="1" ht="12.75">
      <c r="A70" s="36"/>
      <c r="B70" s="89" t="s">
        <v>342</v>
      </c>
      <c r="C70" s="90"/>
      <c r="D70" s="18">
        <f>SUM(D66*C70)</f>
        <v>0</v>
      </c>
      <c r="E70" s="10"/>
      <c r="F70" s="19"/>
      <c r="G70" s="10"/>
      <c r="H70" s="9"/>
      <c r="I70" s="9"/>
    </row>
    <row r="71" spans="1:8" s="3" customFormat="1" ht="12.75">
      <c r="A71" s="36"/>
      <c r="B71" s="89"/>
      <c r="C71" s="19"/>
      <c r="D71" s="19"/>
      <c r="E71" s="10"/>
      <c r="F71" s="19"/>
      <c r="G71" s="10"/>
      <c r="H71" s="10"/>
    </row>
    <row r="72" spans="1:8" s="3" customFormat="1" ht="12.75">
      <c r="A72" s="36"/>
      <c r="B72" s="89" t="s">
        <v>343</v>
      </c>
      <c r="C72" s="19"/>
      <c r="D72" s="19">
        <f>SUM(D66-D68-D70)</f>
        <v>0</v>
      </c>
      <c r="E72" s="10"/>
      <c r="F72" s="19"/>
      <c r="G72" s="10"/>
      <c r="H72" s="10"/>
    </row>
    <row r="73" spans="1:8" s="3" customFormat="1" ht="12.75">
      <c r="A73" s="36"/>
      <c r="B73" s="89"/>
      <c r="C73" s="19"/>
      <c r="D73" s="19"/>
      <c r="E73" s="10"/>
      <c r="F73" s="19"/>
      <c r="G73" s="10"/>
      <c r="H73" s="10"/>
    </row>
    <row r="74" spans="1:9" s="3" customFormat="1" ht="12.75">
      <c r="A74" s="36"/>
      <c r="B74" s="91" t="s">
        <v>90</v>
      </c>
      <c r="C74" s="90">
        <v>0.08</v>
      </c>
      <c r="D74" s="18">
        <f>SUM(D72*C74)</f>
        <v>0</v>
      </c>
      <c r="E74" s="10"/>
      <c r="F74" s="19"/>
      <c r="G74" s="10"/>
      <c r="H74" s="9"/>
      <c r="I74" s="9"/>
    </row>
    <row r="75" spans="1:7" s="3" customFormat="1" ht="12.75">
      <c r="A75" s="36"/>
      <c r="B75" s="89"/>
      <c r="C75" s="10"/>
      <c r="D75" s="15"/>
      <c r="F75" s="15"/>
      <c r="G75" s="10"/>
    </row>
    <row r="76" spans="1:9" s="3" customFormat="1" ht="13.5" thickBot="1">
      <c r="A76" s="36"/>
      <c r="B76" s="89" t="s">
        <v>69</v>
      </c>
      <c r="C76" s="19"/>
      <c r="D76" s="25"/>
      <c r="F76" s="15"/>
      <c r="G76" s="92"/>
      <c r="H76" s="27"/>
      <c r="I76" s="26"/>
    </row>
    <row r="77" spans="1:7" s="3" customFormat="1" ht="13.5" thickTop="1">
      <c r="A77" s="36"/>
      <c r="G77" s="15"/>
    </row>
    <row r="78" spans="1:7" s="3" customFormat="1" ht="12.75">
      <c r="A78" s="36"/>
      <c r="G78" s="15"/>
    </row>
    <row r="79" spans="1:7" s="3" customFormat="1" ht="12.75">
      <c r="A79" s="36"/>
      <c r="G79" s="15"/>
    </row>
    <row r="80" spans="1:7" s="3" customFormat="1" ht="12.75">
      <c r="A80" s="36"/>
      <c r="G80" s="15"/>
    </row>
    <row r="81" spans="1:7" s="3" customFormat="1" ht="12.75">
      <c r="A81" s="36"/>
      <c r="B81" s="94" t="s">
        <v>344</v>
      </c>
      <c r="C81" s="94"/>
      <c r="D81" s="94"/>
      <c r="G81" s="15"/>
    </row>
    <row r="82" spans="1:7" s="3" customFormat="1" ht="12.75">
      <c r="A82" s="36"/>
      <c r="G82" s="15"/>
    </row>
    <row r="83" spans="1:7" s="3" customFormat="1" ht="12.75">
      <c r="A83" s="36"/>
      <c r="G83" s="15"/>
    </row>
    <row r="84" spans="1:7" s="3" customFormat="1" ht="12.75">
      <c r="A84" s="36"/>
      <c r="G84" s="15"/>
    </row>
    <row r="85" spans="1:7" s="3" customFormat="1" ht="12.75">
      <c r="A85" s="36"/>
      <c r="G85" s="15"/>
    </row>
    <row r="86" spans="1:7" s="3" customFormat="1" ht="12.75">
      <c r="A86" s="36"/>
      <c r="G86" s="15"/>
    </row>
    <row r="87" spans="1:7" s="3" customFormat="1" ht="12.75">
      <c r="A87" s="36"/>
      <c r="G87" s="15"/>
    </row>
    <row r="88" spans="1:7" s="3" customFormat="1" ht="12.75">
      <c r="A88" s="36"/>
      <c r="G88" s="15"/>
    </row>
    <row r="89" spans="1:7" s="3" customFormat="1" ht="12.75">
      <c r="A89" s="36"/>
      <c r="G89" s="15"/>
    </row>
    <row r="90" spans="1:7" s="3" customFormat="1" ht="12.75">
      <c r="A90" s="36"/>
      <c r="G90" s="15"/>
    </row>
    <row r="91" spans="1:7" s="3" customFormat="1" ht="12.75">
      <c r="A91" s="36"/>
      <c r="G91" s="15"/>
    </row>
    <row r="92" spans="1:7" s="3" customFormat="1" ht="12.75">
      <c r="A92" s="36"/>
      <c r="G92" s="15"/>
    </row>
    <row r="93" spans="1:7" s="3" customFormat="1" ht="12.75">
      <c r="A93" s="36"/>
      <c r="G93" s="15"/>
    </row>
    <row r="94" spans="1:7" s="3" customFormat="1" ht="12.75">
      <c r="A94" s="36"/>
      <c r="G94" s="15"/>
    </row>
    <row r="95" spans="1:7" s="3" customFormat="1" ht="12.75">
      <c r="A95" s="36"/>
      <c r="G95" s="15"/>
    </row>
    <row r="96" spans="1:7" s="3" customFormat="1" ht="12.75">
      <c r="A96" s="36"/>
      <c r="G96" s="15"/>
    </row>
    <row r="97" spans="1:7" s="3" customFormat="1" ht="12.75">
      <c r="A97" s="36"/>
      <c r="G97" s="15"/>
    </row>
    <row r="101" spans="1:7" s="3" customFormat="1" ht="12.75">
      <c r="A101" s="36"/>
      <c r="B101" s="3" t="s">
        <v>13</v>
      </c>
      <c r="G101" s="15"/>
    </row>
    <row r="102" spans="1:7" s="3" customFormat="1" ht="12.75">
      <c r="A102" s="36"/>
      <c r="G102" s="15"/>
    </row>
    <row r="103" spans="1:7" s="5" customFormat="1" ht="12.75">
      <c r="A103" s="38"/>
      <c r="B103" s="4" t="s">
        <v>14</v>
      </c>
      <c r="C103" s="4"/>
      <c r="G103" s="14"/>
    </row>
    <row r="104" spans="1:7" s="5" customFormat="1" ht="12.75">
      <c r="A104" s="38"/>
      <c r="B104" s="4"/>
      <c r="C104" s="4"/>
      <c r="G104" s="14"/>
    </row>
    <row r="105" spans="1:7" s="5" customFormat="1" ht="12.75">
      <c r="A105" s="38"/>
      <c r="B105" s="12" t="s">
        <v>0</v>
      </c>
      <c r="C105" s="12"/>
      <c r="G105" s="14"/>
    </row>
    <row r="106" spans="1:7" s="5" customFormat="1" ht="12.75">
      <c r="A106" s="38"/>
      <c r="B106" s="5" t="s">
        <v>1</v>
      </c>
      <c r="G106" s="14"/>
    </row>
    <row r="107" spans="1:7" s="5" customFormat="1" ht="12.75">
      <c r="A107" s="38"/>
      <c r="B107" s="5" t="s">
        <v>15</v>
      </c>
      <c r="G107" s="14"/>
    </row>
    <row r="108" spans="1:7" s="5" customFormat="1" ht="12.75">
      <c r="A108" s="38"/>
      <c r="B108" s="5" t="s">
        <v>16</v>
      </c>
      <c r="G108" s="14"/>
    </row>
    <row r="109" spans="1:7" s="5" customFormat="1" ht="12.75">
      <c r="A109" s="38"/>
      <c r="B109" s="5" t="s">
        <v>17</v>
      </c>
      <c r="G109" s="14"/>
    </row>
    <row r="110" spans="1:7" s="5" customFormat="1" ht="12.75">
      <c r="A110" s="38"/>
      <c r="B110" s="5" t="s">
        <v>18</v>
      </c>
      <c r="G110" s="14"/>
    </row>
    <row r="111" spans="1:7" s="5" customFormat="1" ht="12.75">
      <c r="A111" s="38"/>
      <c r="B111" s="5" t="s">
        <v>19</v>
      </c>
      <c r="G111" s="14"/>
    </row>
    <row r="112" spans="1:7" s="5" customFormat="1" ht="12.75">
      <c r="A112" s="38"/>
      <c r="B112" s="5" t="s">
        <v>20</v>
      </c>
      <c r="G112" s="14"/>
    </row>
    <row r="113" spans="1:7" s="5" customFormat="1" ht="12.75">
      <c r="A113" s="38"/>
      <c r="B113" s="5" t="s">
        <v>21</v>
      </c>
      <c r="G113" s="14"/>
    </row>
    <row r="114" spans="1:7" s="5" customFormat="1" ht="12.75">
      <c r="A114" s="38"/>
      <c r="B114" s="12" t="s">
        <v>74</v>
      </c>
      <c r="C114" s="12"/>
      <c r="G114" s="14"/>
    </row>
    <row r="115" spans="1:7" s="5" customFormat="1" ht="12.75">
      <c r="A115" s="38"/>
      <c r="B115" s="5" t="s">
        <v>22</v>
      </c>
      <c r="G115" s="14"/>
    </row>
    <row r="116" spans="1:7" s="5" customFormat="1" ht="12.75">
      <c r="A116" s="38"/>
      <c r="B116" s="5" t="s">
        <v>73</v>
      </c>
      <c r="G116" s="14"/>
    </row>
    <row r="117" spans="1:7" s="5" customFormat="1" ht="12.75">
      <c r="A117" s="38"/>
      <c r="B117" s="5" t="s">
        <v>23</v>
      </c>
      <c r="G117" s="14"/>
    </row>
    <row r="118" spans="1:7" s="5" customFormat="1" ht="12.75">
      <c r="A118" s="38"/>
      <c r="B118" s="5" t="s">
        <v>24</v>
      </c>
      <c r="G118" s="14"/>
    </row>
    <row r="119" spans="1:7" s="5" customFormat="1" ht="12.75">
      <c r="A119" s="38"/>
      <c r="G119" s="14"/>
    </row>
    <row r="120" spans="1:7" s="5" customFormat="1" ht="12.75">
      <c r="A120" s="38"/>
      <c r="G120" s="14"/>
    </row>
    <row r="121" spans="1:7" s="5" customFormat="1" ht="12.75">
      <c r="A121" s="38"/>
      <c r="B121" s="4" t="s">
        <v>25</v>
      </c>
      <c r="C121" s="4"/>
      <c r="G121" s="14"/>
    </row>
    <row r="122" spans="1:7" s="5" customFormat="1" ht="12.75">
      <c r="A122" s="38"/>
      <c r="G122" s="14"/>
    </row>
    <row r="123" spans="1:7" s="5" customFormat="1" ht="12.75">
      <c r="A123" s="38"/>
      <c r="B123" s="5" t="s">
        <v>26</v>
      </c>
      <c r="G123" s="14"/>
    </row>
    <row r="124" spans="1:7" s="5" customFormat="1" ht="12.75">
      <c r="A124" s="38"/>
      <c r="B124" s="5" t="s">
        <v>27</v>
      </c>
      <c r="G124" s="14"/>
    </row>
    <row r="125" spans="1:7" s="5" customFormat="1" ht="12.75">
      <c r="A125" s="38"/>
      <c r="B125" s="5" t="s">
        <v>28</v>
      </c>
      <c r="G125" s="14"/>
    </row>
    <row r="126" spans="1:7" s="5" customFormat="1" ht="12.75">
      <c r="A126" s="38"/>
      <c r="B126" s="5" t="s">
        <v>29</v>
      </c>
      <c r="G126" s="14"/>
    </row>
    <row r="127" spans="1:7" s="5" customFormat="1" ht="12.75">
      <c r="A127" s="38"/>
      <c r="B127" s="5" t="s">
        <v>30</v>
      </c>
      <c r="G127" s="14"/>
    </row>
    <row r="128" spans="1:7" s="5" customFormat="1" ht="12.75">
      <c r="A128" s="38"/>
      <c r="B128" s="5" t="s">
        <v>31</v>
      </c>
      <c r="G128" s="14"/>
    </row>
    <row r="129" spans="1:7" s="5" customFormat="1" ht="12.75">
      <c r="A129" s="38"/>
      <c r="B129" s="5" t="s">
        <v>32</v>
      </c>
      <c r="G129" s="14"/>
    </row>
    <row r="130" spans="1:7" s="5" customFormat="1" ht="12.75">
      <c r="A130" s="38"/>
      <c r="B130" s="5" t="s">
        <v>33</v>
      </c>
      <c r="G130" s="14"/>
    </row>
    <row r="131" spans="1:7" s="5" customFormat="1" ht="12.75">
      <c r="A131" s="38"/>
      <c r="B131" s="5" t="s">
        <v>34</v>
      </c>
      <c r="G131" s="14"/>
    </row>
    <row r="132" spans="1:7" s="5" customFormat="1" ht="12.75">
      <c r="A132" s="38"/>
      <c r="B132" s="5" t="s">
        <v>35</v>
      </c>
      <c r="G132" s="14"/>
    </row>
    <row r="133" spans="1:7" s="5" customFormat="1" ht="12.75">
      <c r="A133" s="38"/>
      <c r="B133" s="5" t="s">
        <v>36</v>
      </c>
      <c r="G133" s="14"/>
    </row>
    <row r="134" spans="1:7" s="5" customFormat="1" ht="12.75">
      <c r="A134" s="38"/>
      <c r="G134" s="14"/>
    </row>
    <row r="135" spans="1:7" s="5" customFormat="1" ht="12.75">
      <c r="A135" s="38"/>
      <c r="G135" s="14"/>
    </row>
    <row r="136" spans="1:7" s="5" customFormat="1" ht="12.75">
      <c r="A136" s="38"/>
      <c r="B136" s="4" t="s">
        <v>37</v>
      </c>
      <c r="C136" s="4"/>
      <c r="G136" s="14"/>
    </row>
    <row r="137" spans="1:7" s="5" customFormat="1" ht="12.75">
      <c r="A137" s="38"/>
      <c r="G137" s="14"/>
    </row>
    <row r="138" spans="1:7" s="5" customFormat="1" ht="12.75">
      <c r="A138" s="38"/>
      <c r="B138" s="5" t="s">
        <v>2</v>
      </c>
      <c r="G138" s="14"/>
    </row>
    <row r="139" spans="1:7" s="5" customFormat="1" ht="12.75">
      <c r="A139" s="38"/>
      <c r="B139" s="5" t="s">
        <v>3</v>
      </c>
      <c r="G139" s="14"/>
    </row>
    <row r="140" spans="1:7" s="5" customFormat="1" ht="12.75">
      <c r="A140" s="38"/>
      <c r="G140" s="14"/>
    </row>
    <row r="141" spans="1:7" s="5" customFormat="1" ht="12.75">
      <c r="A141" s="38"/>
      <c r="G141" s="14"/>
    </row>
    <row r="142" spans="1:7" s="5" customFormat="1" ht="12.75">
      <c r="A142" s="38"/>
      <c r="B142" s="5" t="s">
        <v>38</v>
      </c>
      <c r="G142" s="14"/>
    </row>
    <row r="143" spans="1:7" s="5" customFormat="1" ht="12.75">
      <c r="A143" s="38"/>
      <c r="B143" s="5" t="s">
        <v>39</v>
      </c>
      <c r="G143" s="14"/>
    </row>
    <row r="144" spans="1:7" s="5" customFormat="1" ht="12.75">
      <c r="A144" s="38"/>
      <c r="B144" s="5" t="s">
        <v>79</v>
      </c>
      <c r="G144" s="14"/>
    </row>
    <row r="145" spans="1:7" s="5" customFormat="1" ht="12.75">
      <c r="A145" s="38"/>
      <c r="B145" s="5" t="s">
        <v>75</v>
      </c>
      <c r="G145" s="14"/>
    </row>
    <row r="146" spans="1:7" s="5" customFormat="1" ht="12.75">
      <c r="A146" s="38"/>
      <c r="B146" s="5" t="s">
        <v>76</v>
      </c>
      <c r="G146" s="14"/>
    </row>
    <row r="147" spans="1:7" s="5" customFormat="1" ht="12.75">
      <c r="A147" s="38"/>
      <c r="B147" s="5" t="s">
        <v>77</v>
      </c>
      <c r="G147" s="14"/>
    </row>
    <row r="148" spans="1:7" s="5" customFormat="1" ht="12.75">
      <c r="A148" s="38"/>
      <c r="B148" s="35" t="s">
        <v>78</v>
      </c>
      <c r="C148" s="35"/>
      <c r="G148" s="14"/>
    </row>
    <row r="149" spans="1:7" s="5" customFormat="1" ht="12.75">
      <c r="A149" s="38"/>
      <c r="G149" s="14"/>
    </row>
    <row r="150" spans="1:7" s="5" customFormat="1" ht="12.75">
      <c r="A150" s="38"/>
      <c r="G150" s="14"/>
    </row>
    <row r="154" spans="1:7" s="5" customFormat="1" ht="15.75">
      <c r="A154" s="36"/>
      <c r="B154" s="7" t="s">
        <v>48</v>
      </c>
      <c r="C154" s="7"/>
      <c r="G154" s="14"/>
    </row>
    <row r="155" spans="1:7" s="5" customFormat="1" ht="12.75">
      <c r="A155" s="38"/>
      <c r="G155" s="14"/>
    </row>
    <row r="156" spans="1:7" s="5" customFormat="1" ht="12.75">
      <c r="A156" s="38"/>
      <c r="G156" s="14"/>
    </row>
    <row r="157" spans="1:7" s="8" customFormat="1" ht="12.75">
      <c r="A157" s="45"/>
      <c r="B157" s="8" t="s">
        <v>54</v>
      </c>
      <c r="G157" s="16"/>
    </row>
    <row r="158" spans="1:7" s="8" customFormat="1" ht="12.75">
      <c r="A158" s="45"/>
      <c r="B158" s="8" t="s">
        <v>55</v>
      </c>
      <c r="G158" s="16"/>
    </row>
    <row r="159" spans="1:7" s="8" customFormat="1" ht="12.75">
      <c r="A159" s="45"/>
      <c r="B159" s="8" t="s">
        <v>40</v>
      </c>
      <c r="G159" s="16"/>
    </row>
    <row r="160" spans="1:7" s="8" customFormat="1" ht="12.75">
      <c r="A160" s="45"/>
      <c r="B160" s="8" t="s">
        <v>49</v>
      </c>
      <c r="G160" s="16"/>
    </row>
    <row r="161" spans="1:7" s="8" customFormat="1" ht="12.75">
      <c r="A161" s="45"/>
      <c r="B161" s="8" t="s">
        <v>50</v>
      </c>
      <c r="G161" s="16"/>
    </row>
    <row r="162" spans="1:7" s="8" customFormat="1" ht="12.75">
      <c r="A162" s="45"/>
      <c r="B162" s="8" t="s">
        <v>51</v>
      </c>
      <c r="D162" s="46"/>
      <c r="G162" s="16"/>
    </row>
    <row r="163" spans="1:7" s="8" customFormat="1" ht="12.75">
      <c r="A163" s="45"/>
      <c r="B163" s="8" t="s">
        <v>52</v>
      </c>
      <c r="D163" s="46"/>
      <c r="G163" s="16"/>
    </row>
    <row r="164" spans="1:7" s="8" customFormat="1" ht="12.75">
      <c r="A164" s="45"/>
      <c r="G164" s="16"/>
    </row>
    <row r="165" spans="1:7" s="8" customFormat="1" ht="12.75">
      <c r="A165" s="45"/>
      <c r="B165" s="8" t="s">
        <v>41</v>
      </c>
      <c r="G165" s="16"/>
    </row>
    <row r="166" spans="1:7" s="8" customFormat="1" ht="12.75">
      <c r="A166" s="45"/>
      <c r="G166" s="16"/>
    </row>
    <row r="167" spans="1:7" s="8" customFormat="1" ht="12.75">
      <c r="A167" s="45"/>
      <c r="G167" s="16"/>
    </row>
    <row r="168" spans="1:7" s="8" customFormat="1" ht="12.75">
      <c r="A168" s="45"/>
      <c r="B168" s="8" t="s">
        <v>56</v>
      </c>
      <c r="G168" s="16"/>
    </row>
    <row r="169" spans="1:7" s="8" customFormat="1" ht="12.75">
      <c r="A169" s="45"/>
      <c r="B169" s="8" t="s">
        <v>57</v>
      </c>
      <c r="G169" s="16"/>
    </row>
    <row r="170" spans="1:7" s="8" customFormat="1" ht="12.75">
      <c r="A170" s="45"/>
      <c r="G170" s="16"/>
    </row>
    <row r="171" spans="1:7" s="8" customFormat="1" ht="12.75">
      <c r="A171" s="45"/>
      <c r="B171" s="2" t="s">
        <v>81</v>
      </c>
      <c r="C171" s="2"/>
      <c r="G171" s="16"/>
    </row>
    <row r="172" spans="1:7" s="8" customFormat="1" ht="12.75">
      <c r="A172" s="45"/>
      <c r="G172" s="16"/>
    </row>
    <row r="173" spans="1:7" s="8" customFormat="1" ht="12.75">
      <c r="A173" s="45"/>
      <c r="B173" s="8" t="s">
        <v>42</v>
      </c>
      <c r="D173" s="47" t="s">
        <v>58</v>
      </c>
      <c r="G173" s="16"/>
    </row>
    <row r="174" spans="1:7" s="8" customFormat="1" ht="12.75">
      <c r="A174" s="45"/>
      <c r="D174" s="47" t="s">
        <v>59</v>
      </c>
      <c r="G174" s="16"/>
    </row>
    <row r="175" spans="1:7" s="8" customFormat="1" ht="12.75">
      <c r="A175" s="45"/>
      <c r="D175" s="47" t="s">
        <v>60</v>
      </c>
      <c r="G175" s="16"/>
    </row>
    <row r="176" spans="1:7" s="8" customFormat="1" ht="12.75">
      <c r="A176" s="45"/>
      <c r="G176" s="16"/>
    </row>
    <row r="177" spans="1:7" s="8" customFormat="1" ht="15.75">
      <c r="A177" s="39">
        <v>1</v>
      </c>
      <c r="B177" s="1" t="s">
        <v>61</v>
      </c>
      <c r="C177" s="2"/>
      <c r="G177" s="16"/>
    </row>
    <row r="178" spans="1:7" s="8" customFormat="1" ht="12.75">
      <c r="A178" s="45"/>
      <c r="G178" s="16"/>
    </row>
    <row r="179" spans="1:7" s="8" customFormat="1" ht="12.75">
      <c r="A179" s="45"/>
      <c r="B179" s="8" t="s">
        <v>43</v>
      </c>
      <c r="D179" s="8" t="s">
        <v>62</v>
      </c>
      <c r="G179" s="16"/>
    </row>
    <row r="180" spans="1:7" s="8" customFormat="1" ht="12.75">
      <c r="A180" s="45"/>
      <c r="G180" s="16"/>
    </row>
    <row r="181" spans="1:7" s="8" customFormat="1" ht="12.75">
      <c r="A181" s="45"/>
      <c r="B181" s="8" t="s">
        <v>44</v>
      </c>
      <c r="D181" s="8" t="s">
        <v>63</v>
      </c>
      <c r="G181" s="16"/>
    </row>
    <row r="182" spans="1:7" s="8" customFormat="1" ht="12.75">
      <c r="A182" s="45"/>
      <c r="G182" s="16"/>
    </row>
    <row r="183" spans="1:7" s="8" customFormat="1" ht="12.75">
      <c r="A183" s="45"/>
      <c r="B183" s="8" t="s">
        <v>45</v>
      </c>
      <c r="D183" s="8" t="s">
        <v>64</v>
      </c>
      <c r="G183" s="16"/>
    </row>
    <row r="184" spans="1:7" s="8" customFormat="1" ht="12.75">
      <c r="A184" s="45"/>
      <c r="G184" s="16"/>
    </row>
    <row r="185" spans="1:7" s="8" customFormat="1" ht="12.75">
      <c r="A185" s="45"/>
      <c r="B185" s="8" t="s">
        <v>46</v>
      </c>
      <c r="D185" s="82"/>
      <c r="E185" s="8" t="s">
        <v>86</v>
      </c>
      <c r="G185" s="16"/>
    </row>
    <row r="186" spans="1:7" s="8" customFormat="1" ht="12.75">
      <c r="A186" s="45"/>
      <c r="D186" s="83"/>
      <c r="G186" s="16"/>
    </row>
    <row r="187" spans="1:7" s="8" customFormat="1" ht="12.75">
      <c r="A187" s="45"/>
      <c r="B187" s="8" t="s">
        <v>47</v>
      </c>
      <c r="D187" s="84"/>
      <c r="E187" s="8" t="s">
        <v>86</v>
      </c>
      <c r="G187" s="16"/>
    </row>
    <row r="188" spans="1:7" s="8" customFormat="1" ht="12.75">
      <c r="A188" s="45"/>
      <c r="D188" s="48"/>
      <c r="G188" s="16"/>
    </row>
    <row r="189" spans="1:9" s="8" customFormat="1" ht="12.75">
      <c r="A189" s="45"/>
      <c r="B189" s="11" t="s">
        <v>91</v>
      </c>
      <c r="C189" s="11"/>
      <c r="D189" s="11"/>
      <c r="E189" s="11"/>
      <c r="G189" s="17"/>
      <c r="H189" s="11"/>
      <c r="I189" s="17"/>
    </row>
    <row r="190" spans="1:9" s="8" customFormat="1" ht="12.75">
      <c r="A190" s="45"/>
      <c r="B190" s="50" t="s">
        <v>92</v>
      </c>
      <c r="C190" s="11"/>
      <c r="D190" s="11"/>
      <c r="E190" s="11"/>
      <c r="G190" s="17"/>
      <c r="H190" s="11"/>
      <c r="I190" s="17"/>
    </row>
    <row r="191" spans="1:9" s="8" customFormat="1" ht="14.25">
      <c r="A191" s="45"/>
      <c r="B191" s="50" t="s">
        <v>93</v>
      </c>
      <c r="C191" s="11"/>
      <c r="D191" s="11"/>
      <c r="E191" s="43"/>
      <c r="F191" s="8" t="s">
        <v>345</v>
      </c>
      <c r="G191" s="44"/>
      <c r="H191" s="11"/>
      <c r="I191" s="44">
        <f>SUM(E191*G191)</f>
        <v>0</v>
      </c>
    </row>
    <row r="192" spans="1:9" s="8" customFormat="1" ht="12.75">
      <c r="A192" s="45"/>
      <c r="B192" s="11"/>
      <c r="C192" s="11"/>
      <c r="D192" s="11"/>
      <c r="E192" s="11"/>
      <c r="G192" s="17"/>
      <c r="H192" s="11"/>
      <c r="I192" s="17"/>
    </row>
    <row r="193" spans="1:9" s="8" customFormat="1" ht="12.75">
      <c r="A193" s="45" t="s">
        <v>94</v>
      </c>
      <c r="B193" s="50" t="s">
        <v>95</v>
      </c>
      <c r="C193" s="11"/>
      <c r="D193" s="11"/>
      <c r="E193" s="11"/>
      <c r="G193" s="17"/>
      <c r="H193" s="11"/>
      <c r="I193" s="17"/>
    </row>
    <row r="194" spans="1:9" s="8" customFormat="1" ht="12.75">
      <c r="A194" s="45"/>
      <c r="B194" s="50" t="s">
        <v>96</v>
      </c>
      <c r="C194" s="11"/>
      <c r="D194" s="11"/>
      <c r="E194" s="11"/>
      <c r="G194" s="17"/>
      <c r="H194" s="11"/>
      <c r="I194" s="17"/>
    </row>
    <row r="195" spans="1:9" s="8" customFormat="1" ht="14.25">
      <c r="A195" s="45"/>
      <c r="B195" s="50" t="s">
        <v>97</v>
      </c>
      <c r="C195" s="11"/>
      <c r="D195" s="11"/>
      <c r="E195" s="43"/>
      <c r="F195" s="8" t="s">
        <v>345</v>
      </c>
      <c r="G195" s="44"/>
      <c r="H195" s="11"/>
      <c r="I195" s="44">
        <f>SUM(E195*G195)</f>
        <v>0</v>
      </c>
    </row>
    <row r="196" spans="1:9" s="8" customFormat="1" ht="12.75">
      <c r="A196" s="45"/>
      <c r="B196" s="11"/>
      <c r="C196" s="11"/>
      <c r="D196" s="11"/>
      <c r="E196" s="11"/>
      <c r="G196" s="17"/>
      <c r="H196" s="11"/>
      <c r="I196" s="17"/>
    </row>
    <row r="197" spans="1:9" s="8" customFormat="1" ht="12.75">
      <c r="A197" s="45" t="s">
        <v>98</v>
      </c>
      <c r="B197" s="50" t="s">
        <v>99</v>
      </c>
      <c r="C197" s="11"/>
      <c r="D197" s="11"/>
      <c r="E197" s="11"/>
      <c r="G197" s="17"/>
      <c r="H197" s="11"/>
      <c r="I197" s="17"/>
    </row>
    <row r="198" spans="1:9" s="8" customFormat="1" ht="14.25">
      <c r="A198" s="45"/>
      <c r="B198" s="50" t="s">
        <v>100</v>
      </c>
      <c r="C198" s="11"/>
      <c r="D198" s="11"/>
      <c r="E198" s="43"/>
      <c r="F198" s="8" t="s">
        <v>345</v>
      </c>
      <c r="G198" s="85"/>
      <c r="H198" s="11"/>
      <c r="I198" s="44"/>
    </row>
    <row r="199" spans="1:9" s="8" customFormat="1" ht="12.75">
      <c r="A199" s="45"/>
      <c r="B199" s="11"/>
      <c r="C199" s="11"/>
      <c r="D199" s="11"/>
      <c r="E199" s="11"/>
      <c r="G199" s="17"/>
      <c r="H199" s="11"/>
      <c r="I199" s="17"/>
    </row>
    <row r="200" spans="1:9" s="8" customFormat="1" ht="12.75">
      <c r="A200" s="45" t="s">
        <v>101</v>
      </c>
      <c r="B200" s="50" t="s">
        <v>102</v>
      </c>
      <c r="C200" s="11"/>
      <c r="D200" s="11"/>
      <c r="E200" s="11"/>
      <c r="G200" s="17"/>
      <c r="H200" s="11"/>
      <c r="I200" s="17"/>
    </row>
    <row r="201" spans="1:9" s="8" customFormat="1" ht="12.75">
      <c r="A201" s="45"/>
      <c r="B201" s="50" t="s">
        <v>103</v>
      </c>
      <c r="C201" s="11"/>
      <c r="D201" s="11"/>
      <c r="E201" s="11"/>
      <c r="G201" s="17"/>
      <c r="H201" s="11"/>
      <c r="I201" s="17"/>
    </row>
    <row r="202" spans="1:9" s="8" customFormat="1" ht="12.75">
      <c r="A202" s="45"/>
      <c r="B202" s="50" t="s">
        <v>104</v>
      </c>
      <c r="C202" s="11"/>
      <c r="D202" s="11"/>
      <c r="E202" s="11"/>
      <c r="G202" s="17"/>
      <c r="H202" s="11"/>
      <c r="I202" s="17"/>
    </row>
    <row r="203" spans="1:9" s="8" customFormat="1" ht="12.75">
      <c r="A203" s="45"/>
      <c r="B203" s="50" t="s">
        <v>105</v>
      </c>
      <c r="C203" s="11"/>
      <c r="D203" s="11"/>
      <c r="E203" s="43"/>
      <c r="F203" s="8" t="s">
        <v>346</v>
      </c>
      <c r="G203" s="44"/>
      <c r="H203" s="11"/>
      <c r="I203" s="44">
        <f>SUM(E203*G203)</f>
        <v>0</v>
      </c>
    </row>
    <row r="204" spans="1:9" s="8" customFormat="1" ht="12.75">
      <c r="A204" s="45"/>
      <c r="B204" s="50"/>
      <c r="C204" s="11"/>
      <c r="D204" s="11"/>
      <c r="E204" s="11"/>
      <c r="G204" s="70"/>
      <c r="H204" s="11"/>
      <c r="I204" s="17"/>
    </row>
    <row r="205" spans="1:9" s="8" customFormat="1" ht="12.75">
      <c r="A205" s="45"/>
      <c r="B205" s="50"/>
      <c r="C205" s="11"/>
      <c r="D205" s="11"/>
      <c r="E205" s="11"/>
      <c r="G205" s="70"/>
      <c r="H205" s="11"/>
      <c r="I205" s="17"/>
    </row>
    <row r="206" spans="1:9" s="8" customFormat="1" ht="12.75">
      <c r="A206" s="45" t="s">
        <v>82</v>
      </c>
      <c r="B206" s="50" t="s">
        <v>106</v>
      </c>
      <c r="C206" s="11"/>
      <c r="D206" s="11"/>
      <c r="E206" s="11"/>
      <c r="G206" s="70"/>
      <c r="H206" s="11"/>
      <c r="I206" s="17"/>
    </row>
    <row r="207" spans="2:9" s="8" customFormat="1" ht="12.75">
      <c r="B207" s="50" t="s">
        <v>107</v>
      </c>
      <c r="C207" s="11"/>
      <c r="D207" s="11"/>
      <c r="E207" s="11"/>
      <c r="G207" s="70"/>
      <c r="H207" s="11"/>
      <c r="I207" s="17"/>
    </row>
    <row r="208" spans="1:9" s="8" customFormat="1" ht="12.75">
      <c r="A208" s="45"/>
      <c r="B208" s="50" t="s">
        <v>108</v>
      </c>
      <c r="C208" s="11"/>
      <c r="D208" s="11"/>
      <c r="E208" s="11"/>
      <c r="G208" s="70"/>
      <c r="H208" s="11"/>
      <c r="I208" s="17"/>
    </row>
    <row r="209" spans="1:9" s="8" customFormat="1" ht="12.75">
      <c r="A209" s="45"/>
      <c r="B209" s="50" t="s">
        <v>109</v>
      </c>
      <c r="C209" s="11"/>
      <c r="D209" s="11"/>
      <c r="E209" s="43"/>
      <c r="F209" s="8" t="s">
        <v>346</v>
      </c>
      <c r="G209" s="44"/>
      <c r="H209" s="11"/>
      <c r="I209" s="44">
        <f>SUM(E209*G209)</f>
        <v>0</v>
      </c>
    </row>
    <row r="210" spans="1:9" s="8" customFormat="1" ht="12.75">
      <c r="A210" s="45"/>
      <c r="B210" s="50"/>
      <c r="C210" s="11"/>
      <c r="D210" s="11"/>
      <c r="E210" s="11"/>
      <c r="F210" s="11"/>
      <c r="G210" s="17"/>
      <c r="H210" s="11"/>
      <c r="I210" s="17"/>
    </row>
    <row r="211" spans="1:9" s="8" customFormat="1" ht="12.75">
      <c r="A211" s="45" t="s">
        <v>110</v>
      </c>
      <c r="B211" s="50" t="s">
        <v>111</v>
      </c>
      <c r="C211" s="11"/>
      <c r="D211" s="11"/>
      <c r="E211" s="11"/>
      <c r="G211" s="17"/>
      <c r="H211" s="11"/>
      <c r="I211" s="17"/>
    </row>
    <row r="212" spans="1:9" s="8" customFormat="1" ht="12.75">
      <c r="A212" s="45"/>
      <c r="B212" s="50" t="s">
        <v>112</v>
      </c>
      <c r="C212" s="11"/>
      <c r="D212" s="11"/>
      <c r="E212" s="11"/>
      <c r="G212" s="17"/>
      <c r="H212" s="11"/>
      <c r="I212" s="17"/>
    </row>
    <row r="213" spans="1:9" s="8" customFormat="1" ht="12.75">
      <c r="A213" s="45"/>
      <c r="B213" s="50" t="s">
        <v>113</v>
      </c>
      <c r="C213" s="11"/>
      <c r="D213" s="11"/>
      <c r="E213" s="11"/>
      <c r="G213" s="17"/>
      <c r="H213" s="11"/>
      <c r="I213" s="17"/>
    </row>
    <row r="214" spans="1:9" s="8" customFormat="1" ht="12.75">
      <c r="A214" s="45"/>
      <c r="B214" s="50" t="s">
        <v>114</v>
      </c>
      <c r="C214" s="11"/>
      <c r="D214" s="11"/>
      <c r="E214" s="11"/>
      <c r="G214" s="17"/>
      <c r="H214" s="11"/>
      <c r="I214" s="17"/>
    </row>
    <row r="215" spans="1:9" s="8" customFormat="1" ht="12.75">
      <c r="A215" s="45"/>
      <c r="B215" s="50" t="s">
        <v>115</v>
      </c>
      <c r="C215" s="11"/>
      <c r="D215" s="11"/>
      <c r="E215" s="11"/>
      <c r="G215" s="17"/>
      <c r="H215" s="11"/>
      <c r="I215" s="17"/>
    </row>
    <row r="216" spans="1:9" s="8" customFormat="1" ht="12.75">
      <c r="A216" s="45"/>
      <c r="B216" s="50" t="s">
        <v>116</v>
      </c>
      <c r="C216" s="11"/>
      <c r="D216" s="11"/>
      <c r="E216" s="11"/>
      <c r="F216" s="11"/>
      <c r="G216" s="17"/>
      <c r="H216" s="11"/>
      <c r="I216" s="11"/>
    </row>
    <row r="217" spans="1:9" s="8" customFormat="1" ht="12.75">
      <c r="A217" s="45"/>
      <c r="B217" s="49" t="s">
        <v>117</v>
      </c>
      <c r="C217" s="51"/>
      <c r="D217" s="8" t="s">
        <v>86</v>
      </c>
      <c r="E217" s="11"/>
      <c r="F217" s="11"/>
      <c r="G217" s="17"/>
      <c r="H217" s="11"/>
      <c r="I217" s="17"/>
    </row>
    <row r="218" spans="1:9" s="8" customFormat="1" ht="12.75">
      <c r="A218" s="45"/>
      <c r="B218" s="49" t="s">
        <v>118</v>
      </c>
      <c r="C218" s="52"/>
      <c r="D218" s="8" t="s">
        <v>86</v>
      </c>
      <c r="E218" s="11"/>
      <c r="F218" s="11"/>
      <c r="G218" s="17"/>
      <c r="H218" s="11"/>
      <c r="I218" s="17"/>
    </row>
    <row r="219" spans="1:9" s="8" customFormat="1" ht="12.75">
      <c r="A219" s="45"/>
      <c r="B219" s="49" t="s">
        <v>46</v>
      </c>
      <c r="C219" s="52"/>
      <c r="D219" s="8" t="s">
        <v>86</v>
      </c>
      <c r="E219" s="43"/>
      <c r="F219" s="8" t="s">
        <v>346</v>
      </c>
      <c r="G219" s="44"/>
      <c r="H219" s="11"/>
      <c r="I219" s="44">
        <f>SUM(E219*G219)</f>
        <v>0</v>
      </c>
    </row>
    <row r="220" spans="1:9" s="8" customFormat="1" ht="12.75">
      <c r="A220" s="45"/>
      <c r="B220" s="49"/>
      <c r="C220" s="49"/>
      <c r="E220" s="11"/>
      <c r="F220" s="11"/>
      <c r="G220" s="17"/>
      <c r="H220" s="11"/>
      <c r="I220" s="17"/>
    </row>
    <row r="221" spans="1:9" s="54" customFormat="1" ht="12.75">
      <c r="A221" s="45" t="s">
        <v>120</v>
      </c>
      <c r="B221" s="53" t="s">
        <v>119</v>
      </c>
      <c r="C221" s="53"/>
      <c r="E221" s="55"/>
      <c r="F221" s="55"/>
      <c r="G221" s="56"/>
      <c r="H221" s="55"/>
      <c r="I221" s="56"/>
    </row>
    <row r="222" spans="1:9" s="8" customFormat="1" ht="12.75">
      <c r="A222" s="45"/>
      <c r="B222" s="49" t="s">
        <v>121</v>
      </c>
      <c r="C222" s="49"/>
      <c r="E222" s="11"/>
      <c r="F222" s="11"/>
      <c r="G222" s="17"/>
      <c r="H222" s="11"/>
      <c r="I222" s="17"/>
    </row>
    <row r="223" spans="1:9" s="8" customFormat="1" ht="12.75">
      <c r="A223" s="45"/>
      <c r="B223" s="49" t="s">
        <v>122</v>
      </c>
      <c r="C223" s="49"/>
      <c r="E223" s="43"/>
      <c r="F223" s="8" t="s">
        <v>346</v>
      </c>
      <c r="G223" s="44"/>
      <c r="H223" s="11"/>
      <c r="I223" s="44">
        <f>SUM(E223*G223)</f>
        <v>0</v>
      </c>
    </row>
    <row r="224" spans="1:9" s="8" customFormat="1" ht="12.75">
      <c r="A224" s="45"/>
      <c r="B224" s="49"/>
      <c r="C224" s="49"/>
      <c r="E224" s="11"/>
      <c r="F224" s="11"/>
      <c r="G224" s="17"/>
      <c r="H224" s="11"/>
      <c r="I224" s="17"/>
    </row>
    <row r="225" spans="1:9" s="8" customFormat="1" ht="12.75">
      <c r="A225" s="45" t="s">
        <v>123</v>
      </c>
      <c r="B225" s="49" t="s">
        <v>65</v>
      </c>
      <c r="C225" s="49"/>
      <c r="E225" s="43"/>
      <c r="F225" s="8" t="s">
        <v>80</v>
      </c>
      <c r="G225" s="44"/>
      <c r="H225" s="11"/>
      <c r="I225" s="44">
        <f>SUM(E225*G225)</f>
        <v>0</v>
      </c>
    </row>
    <row r="226" spans="1:9" s="8" customFormat="1" ht="12.75">
      <c r="A226" s="45"/>
      <c r="B226" s="49"/>
      <c r="C226" s="49"/>
      <c r="E226" s="11"/>
      <c r="F226" s="11"/>
      <c r="G226" s="17"/>
      <c r="H226" s="11"/>
      <c r="I226" s="17"/>
    </row>
    <row r="227" spans="1:9" s="8" customFormat="1" ht="25.5">
      <c r="A227" s="45" t="s">
        <v>124</v>
      </c>
      <c r="B227" s="49" t="s">
        <v>125</v>
      </c>
      <c r="C227" s="49"/>
      <c r="E227" s="11"/>
      <c r="F227" s="11"/>
      <c r="G227" s="17"/>
      <c r="H227" s="11"/>
      <c r="I227" s="17"/>
    </row>
    <row r="228" spans="1:9" s="8" customFormat="1" ht="12.75">
      <c r="A228" s="45"/>
      <c r="B228" s="49" t="s">
        <v>126</v>
      </c>
      <c r="C228" s="49"/>
      <c r="E228" s="11"/>
      <c r="F228" s="11"/>
      <c r="G228" s="17"/>
      <c r="H228" s="11"/>
      <c r="I228" s="17"/>
    </row>
    <row r="229" spans="1:9" s="8" customFormat="1" ht="12.75">
      <c r="A229" s="45"/>
      <c r="B229" s="49" t="s">
        <v>127</v>
      </c>
      <c r="C229" s="49"/>
      <c r="E229" s="43"/>
      <c r="F229" s="8" t="s">
        <v>347</v>
      </c>
      <c r="G229" s="44"/>
      <c r="H229" s="11"/>
      <c r="I229" s="44">
        <f>SUM(E229*G229)</f>
        <v>0</v>
      </c>
    </row>
    <row r="230" spans="1:9" s="8" customFormat="1" ht="12.75">
      <c r="A230" s="45"/>
      <c r="B230" s="49"/>
      <c r="C230" s="49"/>
      <c r="E230" s="11"/>
      <c r="F230" s="11"/>
      <c r="G230" s="17"/>
      <c r="H230" s="11"/>
      <c r="I230" s="17"/>
    </row>
    <row r="231" spans="1:9" s="8" customFormat="1" ht="12.75">
      <c r="A231" s="45" t="s">
        <v>128</v>
      </c>
      <c r="B231" s="49" t="s">
        <v>129</v>
      </c>
      <c r="C231" s="49"/>
      <c r="E231" s="11"/>
      <c r="F231" s="11"/>
      <c r="G231" s="17"/>
      <c r="H231" s="11"/>
      <c r="I231" s="17"/>
    </row>
    <row r="232" spans="1:9" s="8" customFormat="1" ht="12.75">
      <c r="A232" s="45"/>
      <c r="B232" s="49" t="s">
        <v>130</v>
      </c>
      <c r="C232" s="49"/>
      <c r="E232" s="11"/>
      <c r="F232" s="11"/>
      <c r="G232" s="17"/>
      <c r="H232" s="11"/>
      <c r="I232" s="17"/>
    </row>
    <row r="233" spans="1:9" s="8" customFormat="1" ht="12.75">
      <c r="A233" s="45"/>
      <c r="B233" s="49" t="s">
        <v>131</v>
      </c>
      <c r="C233" s="49"/>
      <c r="E233" s="11"/>
      <c r="F233" s="11"/>
      <c r="G233" s="17"/>
      <c r="H233" s="11"/>
      <c r="I233" s="17"/>
    </row>
    <row r="234" spans="1:9" s="8" customFormat="1" ht="12.75">
      <c r="A234" s="45"/>
      <c r="B234" s="49" t="s">
        <v>132</v>
      </c>
      <c r="C234" s="49"/>
      <c r="E234" s="43"/>
      <c r="F234" s="8" t="s">
        <v>346</v>
      </c>
      <c r="G234" s="44"/>
      <c r="H234" s="11"/>
      <c r="I234" s="44">
        <f>SUM(E234*G234)</f>
        <v>0</v>
      </c>
    </row>
    <row r="235" spans="1:9" s="8" customFormat="1" ht="12.75">
      <c r="A235" s="45"/>
      <c r="B235" s="49"/>
      <c r="C235" s="49"/>
      <c r="E235" s="11"/>
      <c r="F235" s="11"/>
      <c r="G235" s="17"/>
      <c r="H235" s="11"/>
      <c r="I235" s="17"/>
    </row>
    <row r="236" spans="1:9" s="54" customFormat="1" ht="12.75">
      <c r="A236" s="45" t="s">
        <v>84</v>
      </c>
      <c r="B236" s="53" t="s">
        <v>133</v>
      </c>
      <c r="C236" s="53"/>
      <c r="E236" s="55"/>
      <c r="F236" s="55"/>
      <c r="G236" s="56"/>
      <c r="H236" s="55"/>
      <c r="I236" s="56"/>
    </row>
    <row r="237" spans="1:9" s="54" customFormat="1" ht="12.75">
      <c r="A237" s="45"/>
      <c r="B237" s="53" t="s">
        <v>134</v>
      </c>
      <c r="C237" s="53"/>
      <c r="E237" s="55"/>
      <c r="F237" s="55"/>
      <c r="G237" s="56"/>
      <c r="H237" s="55"/>
      <c r="I237" s="56"/>
    </row>
    <row r="238" spans="1:9" s="54" customFormat="1" ht="12.75">
      <c r="A238" s="45"/>
      <c r="B238" s="53" t="s">
        <v>135</v>
      </c>
      <c r="C238" s="53"/>
      <c r="E238" s="55"/>
      <c r="F238" s="55"/>
      <c r="G238" s="56"/>
      <c r="H238" s="55"/>
      <c r="I238" s="56"/>
    </row>
    <row r="239" spans="1:9" s="54" customFormat="1" ht="12.75">
      <c r="A239" s="45"/>
      <c r="B239" s="53" t="s">
        <v>136</v>
      </c>
      <c r="C239" s="53"/>
      <c r="E239" s="55"/>
      <c r="F239" s="55"/>
      <c r="G239" s="56"/>
      <c r="H239" s="55"/>
      <c r="I239" s="56"/>
    </row>
    <row r="240" spans="1:9" s="54" customFormat="1" ht="12.75">
      <c r="A240" s="45"/>
      <c r="B240" s="53" t="s">
        <v>137</v>
      </c>
      <c r="C240" s="53"/>
      <c r="E240" s="55"/>
      <c r="F240" s="55"/>
      <c r="G240" s="56"/>
      <c r="H240" s="55"/>
      <c r="I240" s="56"/>
    </row>
    <row r="241" spans="1:9" s="54" customFormat="1" ht="12.75">
      <c r="A241" s="45"/>
      <c r="B241" s="53" t="s">
        <v>44</v>
      </c>
      <c r="C241" s="57"/>
      <c r="E241" s="55"/>
      <c r="F241" s="55"/>
      <c r="G241" s="56"/>
      <c r="H241" s="55"/>
      <c r="I241" s="56"/>
    </row>
    <row r="242" spans="1:9" s="54" customFormat="1" ht="12.75">
      <c r="A242" s="45"/>
      <c r="B242" s="53" t="s">
        <v>138</v>
      </c>
      <c r="C242" s="58"/>
      <c r="D242" s="54" t="s">
        <v>86</v>
      </c>
      <c r="E242" s="43"/>
      <c r="F242" s="8" t="s">
        <v>80</v>
      </c>
      <c r="G242" s="44"/>
      <c r="H242" s="11"/>
      <c r="I242" s="44">
        <f>SUM(E242*G242)</f>
        <v>0</v>
      </c>
    </row>
    <row r="243" spans="1:9" s="54" customFormat="1" ht="12.75">
      <c r="A243" s="45"/>
      <c r="B243" s="53" t="s">
        <v>44</v>
      </c>
      <c r="C243" s="58"/>
      <c r="E243" s="55"/>
      <c r="F243" s="55"/>
      <c r="G243" s="56"/>
      <c r="H243" s="55"/>
      <c r="I243" s="56"/>
    </row>
    <row r="244" spans="1:9" s="54" customFormat="1" ht="12.75">
      <c r="A244" s="45"/>
      <c r="B244" s="53" t="s">
        <v>138</v>
      </c>
      <c r="C244" s="58"/>
      <c r="D244" s="54" t="s">
        <v>86</v>
      </c>
      <c r="E244" s="43"/>
      <c r="F244" s="8" t="s">
        <v>80</v>
      </c>
      <c r="G244" s="44"/>
      <c r="H244" s="11"/>
      <c r="I244" s="44">
        <f>SUM(E244*G244)</f>
        <v>0</v>
      </c>
    </row>
    <row r="245" spans="1:9" s="54" customFormat="1" ht="12.75">
      <c r="A245" s="45"/>
      <c r="B245" s="53"/>
      <c r="C245" s="53"/>
      <c r="E245" s="55"/>
      <c r="F245" s="55"/>
      <c r="G245" s="56"/>
      <c r="H245" s="55"/>
      <c r="I245" s="56"/>
    </row>
    <row r="246" spans="1:9" s="54" customFormat="1" ht="12.75">
      <c r="A246" s="45" t="s">
        <v>85</v>
      </c>
      <c r="B246" s="53" t="s">
        <v>139</v>
      </c>
      <c r="C246" s="53"/>
      <c r="E246" s="55"/>
      <c r="F246" s="55"/>
      <c r="G246" s="56"/>
      <c r="H246" s="55"/>
      <c r="I246" s="56"/>
    </row>
    <row r="247" spans="1:9" s="54" customFormat="1" ht="12.75">
      <c r="A247" s="45"/>
      <c r="B247" s="53" t="s">
        <v>140</v>
      </c>
      <c r="C247" s="53"/>
      <c r="E247" s="43"/>
      <c r="F247" s="8" t="s">
        <v>80</v>
      </c>
      <c r="G247" s="44"/>
      <c r="H247" s="11"/>
      <c r="I247" s="44">
        <f>SUM(E247*G247)</f>
        <v>0</v>
      </c>
    </row>
    <row r="248" spans="1:9" s="54" customFormat="1" ht="12.75">
      <c r="A248" s="45"/>
      <c r="B248" s="53"/>
      <c r="C248" s="53"/>
      <c r="E248" s="55"/>
      <c r="F248" s="55"/>
      <c r="G248" s="56"/>
      <c r="H248" s="55"/>
      <c r="I248" s="56"/>
    </row>
    <row r="249" spans="1:9" s="54" customFormat="1" ht="12.75">
      <c r="A249" s="45" t="s">
        <v>87</v>
      </c>
      <c r="B249" s="53" t="s">
        <v>141</v>
      </c>
      <c r="C249" s="53"/>
      <c r="E249" s="55"/>
      <c r="F249" s="55"/>
      <c r="G249" s="56"/>
      <c r="H249" s="55"/>
      <c r="I249" s="56"/>
    </row>
    <row r="250" spans="1:3" s="54" customFormat="1" ht="12.75">
      <c r="A250" s="45"/>
      <c r="B250" s="53" t="s">
        <v>142</v>
      </c>
      <c r="C250" s="53"/>
    </row>
    <row r="251" spans="1:9" s="54" customFormat="1" ht="12.75">
      <c r="A251" s="45"/>
      <c r="B251" s="53" t="s">
        <v>143</v>
      </c>
      <c r="C251" s="53"/>
      <c r="E251" s="55"/>
      <c r="F251" s="55"/>
      <c r="G251" s="56"/>
      <c r="H251" s="55"/>
      <c r="I251" s="56"/>
    </row>
    <row r="252" spans="1:9" s="54" customFormat="1" ht="12.75">
      <c r="A252" s="45"/>
      <c r="B252" s="53" t="s">
        <v>144</v>
      </c>
      <c r="C252" s="53"/>
      <c r="E252" s="43"/>
      <c r="F252" s="8" t="s">
        <v>80</v>
      </c>
      <c r="G252" s="44"/>
      <c r="H252" s="11"/>
      <c r="I252" s="44">
        <f>SUM(E252*G252)</f>
        <v>0</v>
      </c>
    </row>
    <row r="253" spans="1:9" s="54" customFormat="1" ht="12.75">
      <c r="A253" s="45"/>
      <c r="B253" s="53"/>
      <c r="C253" s="53"/>
      <c r="E253" s="55"/>
      <c r="F253" s="55"/>
      <c r="G253" s="56"/>
      <c r="H253" s="55"/>
      <c r="I253" s="56"/>
    </row>
    <row r="254" spans="1:9" s="54" customFormat="1" ht="12.75">
      <c r="A254" s="45" t="s">
        <v>88</v>
      </c>
      <c r="B254" s="53" t="s">
        <v>145</v>
      </c>
      <c r="C254" s="53"/>
      <c r="E254" s="55"/>
      <c r="F254" s="55"/>
      <c r="G254" s="56"/>
      <c r="H254" s="55"/>
      <c r="I254" s="56"/>
    </row>
    <row r="255" spans="1:9" s="54" customFormat="1" ht="14.25">
      <c r="A255" s="45"/>
      <c r="B255" s="53" t="s">
        <v>146</v>
      </c>
      <c r="C255" s="53"/>
      <c r="E255" s="43"/>
      <c r="F255" s="8" t="s">
        <v>345</v>
      </c>
      <c r="G255" s="44"/>
      <c r="H255" s="11"/>
      <c r="I255" s="44">
        <f>SUM(E255*G255)</f>
        <v>0</v>
      </c>
    </row>
    <row r="256" spans="1:9" s="54" customFormat="1" ht="12.75">
      <c r="A256" s="45"/>
      <c r="B256" s="53"/>
      <c r="C256" s="53"/>
      <c r="E256" s="55"/>
      <c r="F256" s="55"/>
      <c r="G256" s="56"/>
      <c r="H256" s="55"/>
      <c r="I256" s="56"/>
    </row>
    <row r="257" spans="1:9" s="54" customFormat="1" ht="12.75">
      <c r="A257" s="45"/>
      <c r="B257" s="53"/>
      <c r="C257" s="53"/>
      <c r="E257" s="55"/>
      <c r="F257" s="55"/>
      <c r="G257" s="56"/>
      <c r="H257" s="55"/>
      <c r="I257" s="56"/>
    </row>
    <row r="258" spans="1:9" s="54" customFormat="1" ht="15.75">
      <c r="A258" s="39" t="s">
        <v>147</v>
      </c>
      <c r="B258" s="77" t="s">
        <v>148</v>
      </c>
      <c r="C258" s="53"/>
      <c r="E258" s="55"/>
      <c r="F258" s="55"/>
      <c r="G258" s="56"/>
      <c r="H258" s="55"/>
      <c r="I258" s="56"/>
    </row>
    <row r="259" spans="1:9" s="54" customFormat="1" ht="12.75">
      <c r="A259" s="45"/>
      <c r="B259" s="53"/>
      <c r="C259" s="53"/>
      <c r="E259" s="55"/>
      <c r="F259" s="55"/>
      <c r="G259" s="56"/>
      <c r="H259" s="55"/>
      <c r="I259" s="56"/>
    </row>
    <row r="260" spans="1:9" s="54" customFormat="1" ht="12.75">
      <c r="A260" s="45"/>
      <c r="B260" s="53" t="s">
        <v>149</v>
      </c>
      <c r="C260" s="53"/>
      <c r="E260" s="55"/>
      <c r="F260" s="55"/>
      <c r="G260" s="56"/>
      <c r="H260" s="55"/>
      <c r="I260" s="56"/>
    </row>
    <row r="261" spans="1:9" s="54" customFormat="1" ht="12.75">
      <c r="A261" s="45"/>
      <c r="B261" s="53" t="s">
        <v>150</v>
      </c>
      <c r="C261" s="53"/>
      <c r="E261" s="55"/>
      <c r="F261" s="55"/>
      <c r="G261" s="56"/>
      <c r="H261" s="55"/>
      <c r="I261" s="56"/>
    </row>
    <row r="262" spans="1:9" s="54" customFormat="1" ht="12.75">
      <c r="A262" s="45"/>
      <c r="B262" s="53" t="s">
        <v>151</v>
      </c>
      <c r="C262" s="53"/>
      <c r="E262" s="55"/>
      <c r="F262" s="55"/>
      <c r="G262" s="56"/>
      <c r="H262" s="55"/>
      <c r="I262" s="56"/>
    </row>
    <row r="263" spans="1:9" s="54" customFormat="1" ht="12.75">
      <c r="A263" s="45"/>
      <c r="B263" s="53" t="s">
        <v>152</v>
      </c>
      <c r="C263" s="53"/>
      <c r="E263" s="55"/>
      <c r="F263" s="55"/>
      <c r="G263" s="56"/>
      <c r="H263" s="55"/>
      <c r="I263" s="56"/>
    </row>
    <row r="264" spans="1:9" s="54" customFormat="1" ht="12.75">
      <c r="A264" s="45"/>
      <c r="B264" s="53" t="s">
        <v>153</v>
      </c>
      <c r="C264" s="53"/>
      <c r="E264" s="55"/>
      <c r="F264" s="55"/>
      <c r="G264" s="56"/>
      <c r="H264" s="55"/>
      <c r="I264" s="56"/>
    </row>
    <row r="265" spans="1:9" s="54" customFormat="1" ht="12.75">
      <c r="A265" s="45"/>
      <c r="B265" s="53" t="s">
        <v>154</v>
      </c>
      <c r="C265" s="53"/>
      <c r="E265" s="55"/>
      <c r="F265" s="55"/>
      <c r="G265" s="56"/>
      <c r="H265" s="55"/>
      <c r="I265" s="56"/>
    </row>
    <row r="266" spans="1:9" s="54" customFormat="1" ht="12.75">
      <c r="A266" s="45"/>
      <c r="B266" s="53" t="s">
        <v>155</v>
      </c>
      <c r="C266" s="53"/>
      <c r="E266" s="55"/>
      <c r="F266" s="55"/>
      <c r="G266" s="56"/>
      <c r="H266" s="55"/>
      <c r="I266" s="56"/>
    </row>
    <row r="267" spans="1:9" s="54" customFormat="1" ht="12.75">
      <c r="A267" s="45"/>
      <c r="B267" s="53" t="s">
        <v>156</v>
      </c>
      <c r="C267" s="53"/>
      <c r="E267" s="55"/>
      <c r="F267" s="55"/>
      <c r="G267" s="56"/>
      <c r="H267" s="55"/>
      <c r="I267" s="56"/>
    </row>
    <row r="268" spans="1:9" s="54" customFormat="1" ht="12.75">
      <c r="A268" s="45"/>
      <c r="B268" s="53" t="s">
        <v>157</v>
      </c>
      <c r="C268" s="53"/>
      <c r="E268" s="55"/>
      <c r="F268" s="55"/>
      <c r="G268" s="56"/>
      <c r="H268" s="55"/>
      <c r="I268" s="56"/>
    </row>
    <row r="269" spans="1:9" s="54" customFormat="1" ht="12.75">
      <c r="A269" s="45"/>
      <c r="B269" s="53" t="s">
        <v>158</v>
      </c>
      <c r="C269" s="53"/>
      <c r="E269" s="55"/>
      <c r="F269" s="55"/>
      <c r="G269" s="56"/>
      <c r="H269" s="55"/>
      <c r="I269" s="56"/>
    </row>
    <row r="270" spans="1:9" s="54" customFormat="1" ht="12.75">
      <c r="A270" s="45"/>
      <c r="B270" s="53" t="s">
        <v>159</v>
      </c>
      <c r="C270" s="53"/>
      <c r="E270" s="55"/>
      <c r="F270" s="55"/>
      <c r="G270" s="56"/>
      <c r="H270" s="55"/>
      <c r="I270" s="56"/>
    </row>
    <row r="271" spans="1:9" s="54" customFormat="1" ht="12.75">
      <c r="A271" s="45"/>
      <c r="B271" s="53" t="s">
        <v>160</v>
      </c>
      <c r="C271" s="53"/>
      <c r="E271" s="55"/>
      <c r="F271" s="55"/>
      <c r="G271" s="56"/>
      <c r="H271" s="55"/>
      <c r="I271" s="56"/>
    </row>
    <row r="272" spans="1:9" s="54" customFormat="1" ht="12.75">
      <c r="A272" s="45"/>
      <c r="B272" s="53"/>
      <c r="C272" s="53"/>
      <c r="E272" s="55"/>
      <c r="F272" s="55"/>
      <c r="G272" s="56"/>
      <c r="H272" s="55"/>
      <c r="I272" s="56"/>
    </row>
    <row r="273" spans="1:9" s="54" customFormat="1" ht="15">
      <c r="A273" s="45"/>
      <c r="B273" s="62" t="s">
        <v>307</v>
      </c>
      <c r="C273" s="59"/>
      <c r="D273" s="8"/>
      <c r="E273" s="55"/>
      <c r="F273" s="55"/>
      <c r="G273" s="56"/>
      <c r="H273" s="55"/>
      <c r="I273" s="56"/>
    </row>
    <row r="274" spans="1:9" s="54" customFormat="1" ht="15">
      <c r="A274" s="45"/>
      <c r="B274" s="62" t="s">
        <v>308</v>
      </c>
      <c r="C274" s="59"/>
      <c r="E274" s="55"/>
      <c r="F274" s="55"/>
      <c r="G274" s="56"/>
      <c r="H274" s="55"/>
      <c r="I274" s="56"/>
    </row>
    <row r="275" spans="1:9" s="54" customFormat="1" ht="15">
      <c r="A275" s="45"/>
      <c r="B275" s="62" t="s">
        <v>309</v>
      </c>
      <c r="C275" s="59"/>
      <c r="D275" s="8"/>
      <c r="E275" s="55"/>
      <c r="F275" s="55"/>
      <c r="G275" s="56"/>
      <c r="H275" s="55"/>
      <c r="I275" s="56"/>
    </row>
    <row r="276" spans="1:7" s="54" customFormat="1" ht="15">
      <c r="A276" s="45"/>
      <c r="B276" s="62" t="s">
        <v>310</v>
      </c>
      <c r="C276" s="59"/>
      <c r="D276" s="8"/>
      <c r="G276" s="86"/>
    </row>
    <row r="277" spans="1:9" s="54" customFormat="1" ht="15">
      <c r="A277" s="45"/>
      <c r="B277" s="93" t="s">
        <v>348</v>
      </c>
      <c r="C277" s="59"/>
      <c r="D277" s="8"/>
      <c r="E277" s="43"/>
      <c r="F277" s="8" t="s">
        <v>345</v>
      </c>
      <c r="G277" s="44"/>
      <c r="H277" s="11"/>
      <c r="I277" s="44">
        <f>SUM(E277*G277)</f>
        <v>0</v>
      </c>
    </row>
    <row r="278" spans="1:9" s="54" customFormat="1" ht="12.75">
      <c r="A278" s="45"/>
      <c r="B278" s="11"/>
      <c r="C278" s="59"/>
      <c r="D278" s="8"/>
      <c r="E278" s="55"/>
      <c r="F278" s="55"/>
      <c r="G278" s="56"/>
      <c r="H278" s="55"/>
      <c r="I278" s="56"/>
    </row>
    <row r="279" spans="1:9" s="54" customFormat="1" ht="12.75">
      <c r="A279" s="45" t="s">
        <v>161</v>
      </c>
      <c r="B279" s="50" t="s">
        <v>162</v>
      </c>
      <c r="C279" s="59"/>
      <c r="D279" s="8"/>
      <c r="E279" s="55"/>
      <c r="F279" s="55"/>
      <c r="G279" s="56"/>
      <c r="H279" s="55"/>
      <c r="I279" s="56"/>
    </row>
    <row r="280" spans="1:9" s="54" customFormat="1" ht="12.75">
      <c r="A280" s="45"/>
      <c r="B280" s="53" t="s">
        <v>163</v>
      </c>
      <c r="C280" s="53"/>
      <c r="E280" s="43"/>
      <c r="F280" s="8" t="s">
        <v>346</v>
      </c>
      <c r="G280" s="44"/>
      <c r="H280" s="11"/>
      <c r="I280" s="44">
        <f>SUM(E280*G280)</f>
        <v>0</v>
      </c>
    </row>
    <row r="281" spans="1:9" s="54" customFormat="1" ht="12.75">
      <c r="A281" s="45"/>
      <c r="B281" s="53"/>
      <c r="C281" s="53"/>
      <c r="E281" s="11"/>
      <c r="F281" s="8"/>
      <c r="G281" s="17"/>
      <c r="H281" s="11"/>
      <c r="I281" s="17"/>
    </row>
    <row r="282" spans="1:9" s="54" customFormat="1" ht="15.75">
      <c r="A282" s="39" t="s">
        <v>164</v>
      </c>
      <c r="B282" s="77" t="s">
        <v>66</v>
      </c>
      <c r="C282" s="53"/>
      <c r="E282" s="11"/>
      <c r="F282" s="8"/>
      <c r="G282" s="17"/>
      <c r="H282" s="11"/>
      <c r="I282" s="17"/>
    </row>
    <row r="283" spans="1:9" s="54" customFormat="1" ht="12.75">
      <c r="A283" s="45"/>
      <c r="B283" s="53"/>
      <c r="C283" s="53"/>
      <c r="E283" s="11"/>
      <c r="F283" s="8"/>
      <c r="G283" s="17"/>
      <c r="H283" s="11"/>
      <c r="I283" s="17"/>
    </row>
    <row r="284" spans="1:9" s="54" customFormat="1" ht="12.75">
      <c r="A284" s="45"/>
      <c r="B284" s="53" t="s">
        <v>165</v>
      </c>
      <c r="C284" s="53" t="s">
        <v>314</v>
      </c>
      <c r="E284" s="11"/>
      <c r="F284" s="8"/>
      <c r="G284" s="17"/>
      <c r="H284" s="11"/>
      <c r="I284" s="17"/>
    </row>
    <row r="285" spans="1:9" s="54" customFormat="1" ht="12.75">
      <c r="A285" s="45"/>
      <c r="E285" s="11"/>
      <c r="F285" s="8"/>
      <c r="G285" s="17"/>
      <c r="H285" s="11"/>
      <c r="I285" s="17"/>
    </row>
    <row r="286" spans="1:9" s="54" customFormat="1" ht="15">
      <c r="A286" s="45"/>
      <c r="B286" s="53" t="s">
        <v>44</v>
      </c>
      <c r="C286" s="62" t="s">
        <v>218</v>
      </c>
      <c r="D286" s="54" t="s">
        <v>166</v>
      </c>
      <c r="E286" s="11"/>
      <c r="F286" s="8"/>
      <c r="G286" s="17"/>
      <c r="H286" s="11"/>
      <c r="I286" s="17"/>
    </row>
    <row r="287" spans="1:9" s="54" customFormat="1" ht="15">
      <c r="A287" s="45"/>
      <c r="B287" s="53"/>
      <c r="C287" s="62" t="s">
        <v>218</v>
      </c>
      <c r="D287" s="54" t="s">
        <v>167</v>
      </c>
      <c r="E287" s="11"/>
      <c r="F287" s="8"/>
      <c r="G287" s="17"/>
      <c r="H287" s="11"/>
      <c r="I287" s="17"/>
    </row>
    <row r="288" spans="1:9" s="54" customFormat="1" ht="15">
      <c r="A288" s="45"/>
      <c r="B288" s="53"/>
      <c r="C288" s="62" t="s">
        <v>218</v>
      </c>
      <c r="D288" s="54" t="s">
        <v>168</v>
      </c>
      <c r="E288" s="11"/>
      <c r="F288" s="8"/>
      <c r="G288" s="17"/>
      <c r="H288" s="11"/>
      <c r="I288" s="17"/>
    </row>
    <row r="289" spans="1:9" s="54" customFormat="1" ht="15">
      <c r="A289" s="45"/>
      <c r="B289" s="53"/>
      <c r="C289" s="62" t="s">
        <v>218</v>
      </c>
      <c r="D289" s="54" t="s">
        <v>169</v>
      </c>
      <c r="E289" s="11"/>
      <c r="F289" s="8"/>
      <c r="G289" s="17"/>
      <c r="H289" s="11"/>
      <c r="I289" s="17"/>
    </row>
    <row r="290" spans="1:9" s="54" customFormat="1" ht="15">
      <c r="A290" s="45"/>
      <c r="B290" s="53"/>
      <c r="C290" s="62" t="s">
        <v>218</v>
      </c>
      <c r="D290" s="54" t="s">
        <v>170</v>
      </c>
      <c r="E290" s="11"/>
      <c r="F290" s="8"/>
      <c r="G290" s="17"/>
      <c r="H290" s="11"/>
      <c r="I290" s="17"/>
    </row>
    <row r="291" spans="1:9" s="54" customFormat="1" ht="15">
      <c r="A291" s="45"/>
      <c r="B291" s="53"/>
      <c r="C291" s="62" t="s">
        <v>218</v>
      </c>
      <c r="D291" s="54" t="s">
        <v>171</v>
      </c>
      <c r="E291" s="11"/>
      <c r="F291" s="8"/>
      <c r="G291" s="17"/>
      <c r="H291" s="11"/>
      <c r="I291" s="17"/>
    </row>
    <row r="292" spans="1:9" s="54" customFormat="1" ht="5.25" customHeight="1">
      <c r="A292" s="45"/>
      <c r="B292" s="53"/>
      <c r="C292" s="53"/>
      <c r="E292" s="55"/>
      <c r="F292" s="55"/>
      <c r="G292" s="56"/>
      <c r="H292" s="55"/>
      <c r="I292" s="56"/>
    </row>
    <row r="293" spans="1:9" s="54" customFormat="1" ht="12.75">
      <c r="A293" s="45"/>
      <c r="B293" s="53" t="s">
        <v>45</v>
      </c>
      <c r="C293" s="57"/>
      <c r="E293" s="55"/>
      <c r="F293" s="55"/>
      <c r="G293" s="56"/>
      <c r="H293" s="55"/>
      <c r="I293" s="56"/>
    </row>
    <row r="294" spans="1:9" s="54" customFormat="1" ht="12.75">
      <c r="A294" s="45"/>
      <c r="B294" s="53"/>
      <c r="C294" s="53"/>
      <c r="E294" s="55"/>
      <c r="F294" s="55"/>
      <c r="G294" s="56"/>
      <c r="H294" s="55"/>
      <c r="I294" s="56"/>
    </row>
    <row r="295" spans="1:9" s="54" customFormat="1" ht="12.75">
      <c r="A295" s="45"/>
      <c r="B295" s="54" t="s">
        <v>46</v>
      </c>
      <c r="C295" s="60"/>
      <c r="D295" s="55" t="s">
        <v>86</v>
      </c>
      <c r="E295" s="55"/>
      <c r="F295" s="55"/>
      <c r="G295" s="56"/>
      <c r="H295" s="55"/>
      <c r="I295" s="55"/>
    </row>
    <row r="296" spans="1:7" s="8" customFormat="1" ht="12.75">
      <c r="A296" s="45"/>
      <c r="G296" s="16"/>
    </row>
    <row r="297" spans="1:7" s="8" customFormat="1" ht="12.75">
      <c r="A297" s="45"/>
      <c r="B297" s="8" t="s">
        <v>172</v>
      </c>
      <c r="C297" s="43"/>
      <c r="D297" s="8" t="s">
        <v>86</v>
      </c>
      <c r="G297" s="16"/>
    </row>
    <row r="298" spans="1:7" s="8" customFormat="1" ht="12.75">
      <c r="A298" s="45"/>
      <c r="G298" s="16"/>
    </row>
    <row r="299" spans="1:7" s="8" customFormat="1" ht="12.75">
      <c r="A299" s="45"/>
      <c r="B299" s="8" t="s">
        <v>173</v>
      </c>
      <c r="C299" s="43"/>
      <c r="D299" s="8" t="s">
        <v>86</v>
      </c>
      <c r="G299" s="16"/>
    </row>
    <row r="300" spans="1:7" s="8" customFormat="1" ht="12.75">
      <c r="A300" s="45"/>
      <c r="G300" s="16"/>
    </row>
    <row r="301" spans="1:7" s="8" customFormat="1" ht="12.75">
      <c r="A301" s="45"/>
      <c r="B301" s="8" t="s">
        <v>174</v>
      </c>
      <c r="C301" s="43"/>
      <c r="G301" s="16"/>
    </row>
    <row r="302" spans="1:7" s="8" customFormat="1" ht="8.25" customHeight="1">
      <c r="A302" s="45"/>
      <c r="G302" s="16"/>
    </row>
    <row r="303" spans="1:7" s="8" customFormat="1" ht="15">
      <c r="A303" s="45"/>
      <c r="B303" s="62" t="s">
        <v>311</v>
      </c>
      <c r="G303" s="16"/>
    </row>
    <row r="304" spans="1:7" s="8" customFormat="1" ht="15">
      <c r="A304" s="45"/>
      <c r="B304" s="62" t="s">
        <v>312</v>
      </c>
      <c r="G304" s="16"/>
    </row>
    <row r="305" spans="1:7" s="8" customFormat="1" ht="12.75">
      <c r="A305" s="45"/>
      <c r="B305" s="8" t="s">
        <v>175</v>
      </c>
      <c r="G305" s="16"/>
    </row>
    <row r="306" spans="1:9" s="8" customFormat="1" ht="14.25">
      <c r="A306" s="45"/>
      <c r="B306" s="8" t="s">
        <v>176</v>
      </c>
      <c r="E306" s="43"/>
      <c r="F306" s="8" t="s">
        <v>345</v>
      </c>
      <c r="G306" s="44"/>
      <c r="H306" s="11"/>
      <c r="I306" s="44">
        <f>SUM(E306*G306)</f>
        <v>0</v>
      </c>
    </row>
    <row r="307" spans="1:7" s="8" customFormat="1" ht="12.75">
      <c r="A307" s="45"/>
      <c r="G307" s="16"/>
    </row>
    <row r="308" spans="1:7" s="8" customFormat="1" ht="12.75">
      <c r="A308" s="45"/>
      <c r="G308" s="16"/>
    </row>
    <row r="309" spans="1:7" s="8" customFormat="1" ht="12.75">
      <c r="A309" s="45" t="s">
        <v>177</v>
      </c>
      <c r="B309" s="8" t="s">
        <v>178</v>
      </c>
      <c r="G309" s="16"/>
    </row>
    <row r="310" spans="1:9" s="8" customFormat="1" ht="14.25">
      <c r="A310" s="45"/>
      <c r="B310" s="8" t="s">
        <v>179</v>
      </c>
      <c r="E310" s="43"/>
      <c r="F310" s="8" t="s">
        <v>345</v>
      </c>
      <c r="G310" s="44"/>
      <c r="H310" s="11"/>
      <c r="I310" s="44">
        <f>SUM(E310*G310)</f>
        <v>0</v>
      </c>
    </row>
    <row r="311" spans="1:7" s="8" customFormat="1" ht="12.75">
      <c r="A311" s="45"/>
      <c r="G311" s="16"/>
    </row>
    <row r="312" spans="1:7" s="8" customFormat="1" ht="12.75">
      <c r="A312" s="45" t="s">
        <v>180</v>
      </c>
      <c r="B312" s="8" t="s">
        <v>178</v>
      </c>
      <c r="G312" s="16"/>
    </row>
    <row r="313" spans="1:9" s="8" customFormat="1" ht="14.25">
      <c r="A313" s="45"/>
      <c r="B313" s="8" t="s">
        <v>181</v>
      </c>
      <c r="E313" s="43"/>
      <c r="F313" s="8" t="s">
        <v>345</v>
      </c>
      <c r="G313" s="44"/>
      <c r="H313" s="11"/>
      <c r="I313" s="44">
        <f>SUM(E313*G313)</f>
        <v>0</v>
      </c>
    </row>
    <row r="314" spans="1:7" s="8" customFormat="1" ht="12.75">
      <c r="A314" s="45"/>
      <c r="G314" s="16"/>
    </row>
    <row r="315" spans="1:7" s="8" customFormat="1" ht="12.75">
      <c r="A315" s="45" t="s">
        <v>182</v>
      </c>
      <c r="B315" s="8" t="s">
        <v>183</v>
      </c>
      <c r="G315" s="16"/>
    </row>
    <row r="316" spans="1:9" s="8" customFormat="1" ht="14.25">
      <c r="A316" s="45"/>
      <c r="B316" s="8" t="s">
        <v>184</v>
      </c>
      <c r="E316" s="43"/>
      <c r="F316" s="8" t="s">
        <v>345</v>
      </c>
      <c r="G316" s="44"/>
      <c r="H316" s="11"/>
      <c r="I316" s="44">
        <f>SUM(E316*G316)</f>
        <v>0</v>
      </c>
    </row>
    <row r="317" spans="1:7" s="8" customFormat="1" ht="12.75">
      <c r="A317" s="45"/>
      <c r="G317" s="16"/>
    </row>
    <row r="318" spans="1:7" s="8" customFormat="1" ht="12.75">
      <c r="A318" s="45" t="s">
        <v>185</v>
      </c>
      <c r="B318" s="8" t="s">
        <v>192</v>
      </c>
      <c r="G318" s="16"/>
    </row>
    <row r="319" spans="1:7" s="8" customFormat="1" ht="12.75">
      <c r="A319" s="45"/>
      <c r="B319" s="8" t="s">
        <v>186</v>
      </c>
      <c r="G319" s="16"/>
    </row>
    <row r="320" spans="1:7" s="8" customFormat="1" ht="12.75">
      <c r="A320" s="45"/>
      <c r="B320" s="8" t="s">
        <v>187</v>
      </c>
      <c r="G320" s="16"/>
    </row>
    <row r="321" spans="1:9" s="8" customFormat="1" ht="14.25">
      <c r="A321" s="45"/>
      <c r="B321" s="8" t="s">
        <v>188</v>
      </c>
      <c r="E321" s="43"/>
      <c r="F321" s="8" t="s">
        <v>345</v>
      </c>
      <c r="G321" s="44"/>
      <c r="H321" s="11"/>
      <c r="I321" s="44">
        <f>SUM(E321*G321)</f>
        <v>0</v>
      </c>
    </row>
    <row r="322" spans="1:7" s="8" customFormat="1" ht="12.75">
      <c r="A322" s="45"/>
      <c r="G322" s="16"/>
    </row>
    <row r="323" spans="1:7" s="8" customFormat="1" ht="12.75">
      <c r="A323" s="45" t="s">
        <v>189</v>
      </c>
      <c r="B323" s="8" t="s">
        <v>190</v>
      </c>
      <c r="G323" s="16"/>
    </row>
    <row r="324" spans="1:7" s="8" customFormat="1" ht="12.75">
      <c r="A324" s="45"/>
      <c r="B324" s="8" t="s">
        <v>191</v>
      </c>
      <c r="G324" s="16"/>
    </row>
    <row r="325" spans="1:7" s="8" customFormat="1" ht="12.75">
      <c r="A325" s="45"/>
      <c r="B325" s="8" t="s">
        <v>193</v>
      </c>
      <c r="G325" s="16"/>
    </row>
    <row r="326" spans="1:7" s="8" customFormat="1" ht="12.75">
      <c r="A326" s="45"/>
      <c r="B326" s="8" t="s">
        <v>187</v>
      </c>
      <c r="G326" s="16"/>
    </row>
    <row r="327" spans="1:9" s="8" customFormat="1" ht="14.25">
      <c r="A327" s="45"/>
      <c r="B327" s="8" t="s">
        <v>188</v>
      </c>
      <c r="E327" s="43"/>
      <c r="F327" s="8" t="s">
        <v>345</v>
      </c>
      <c r="G327" s="44"/>
      <c r="H327" s="11"/>
      <c r="I327" s="44">
        <f>SUM(E327*G327)</f>
        <v>0</v>
      </c>
    </row>
    <row r="328" spans="1:7" s="8" customFormat="1" ht="12.75">
      <c r="A328" s="45"/>
      <c r="G328" s="16"/>
    </row>
    <row r="329" spans="1:7" s="8" customFormat="1" ht="12.75">
      <c r="A329" s="45" t="s">
        <v>194</v>
      </c>
      <c r="B329" s="8" t="s">
        <v>195</v>
      </c>
      <c r="G329" s="16"/>
    </row>
    <row r="330" spans="1:9" s="8" customFormat="1" ht="12.75">
      <c r="A330" s="45"/>
      <c r="B330" s="8" t="s">
        <v>196</v>
      </c>
      <c r="E330" s="43"/>
      <c r="F330" s="8" t="s">
        <v>346</v>
      </c>
      <c r="G330" s="44"/>
      <c r="H330" s="11"/>
      <c r="I330" s="44">
        <f>SUM(E330*G330)</f>
        <v>0</v>
      </c>
    </row>
    <row r="331" spans="1:7" s="8" customFormat="1" ht="12.75">
      <c r="A331" s="45"/>
      <c r="G331" s="16"/>
    </row>
    <row r="332" spans="1:9" s="8" customFormat="1" ht="12.75">
      <c r="A332" s="45" t="s">
        <v>197</v>
      </c>
      <c r="B332" s="8" t="s">
        <v>65</v>
      </c>
      <c r="E332" s="43"/>
      <c r="F332" s="8" t="s">
        <v>80</v>
      </c>
      <c r="G332" s="44"/>
      <c r="H332" s="11"/>
      <c r="I332" s="44">
        <f>SUM(E332*G332)</f>
        <v>0</v>
      </c>
    </row>
    <row r="333" spans="1:7" s="8" customFormat="1" ht="12.75">
      <c r="A333" s="45"/>
      <c r="G333" s="16"/>
    </row>
    <row r="334" spans="1:7" s="8" customFormat="1" ht="12.75">
      <c r="A334" s="45" t="s">
        <v>198</v>
      </c>
      <c r="B334" s="8" t="s">
        <v>199</v>
      </c>
      <c r="G334" s="16"/>
    </row>
    <row r="335" spans="1:7" s="8" customFormat="1" ht="12.75">
      <c r="A335" s="45"/>
      <c r="B335" s="8" t="s">
        <v>200</v>
      </c>
      <c r="G335" s="16"/>
    </row>
    <row r="336" spans="1:7" s="8" customFormat="1" ht="12.75">
      <c r="A336" s="45"/>
      <c r="B336" s="8" t="s">
        <v>201</v>
      </c>
      <c r="G336" s="16"/>
    </row>
    <row r="337" spans="1:7" s="8" customFormat="1" ht="12.75">
      <c r="A337" s="45"/>
      <c r="B337" s="8" t="s">
        <v>202</v>
      </c>
      <c r="G337" s="16"/>
    </row>
    <row r="338" spans="1:9" s="8" customFormat="1" ht="12.75">
      <c r="A338" s="45"/>
      <c r="B338" s="8" t="s">
        <v>203</v>
      </c>
      <c r="C338" s="43"/>
      <c r="D338" s="8" t="s">
        <v>86</v>
      </c>
      <c r="E338" s="43"/>
      <c r="F338" s="8" t="s">
        <v>80</v>
      </c>
      <c r="G338" s="44"/>
      <c r="H338" s="11"/>
      <c r="I338" s="44">
        <f>SUM(E338*G338)</f>
        <v>0</v>
      </c>
    </row>
    <row r="339" spans="1:9" s="8" customFormat="1" ht="12.75">
      <c r="A339" s="45"/>
      <c r="B339" s="8" t="s">
        <v>203</v>
      </c>
      <c r="C339" s="61"/>
      <c r="D339" s="8" t="s">
        <v>86</v>
      </c>
      <c r="E339" s="43"/>
      <c r="F339" s="8" t="s">
        <v>80</v>
      </c>
      <c r="G339" s="44"/>
      <c r="H339" s="11"/>
      <c r="I339" s="44">
        <f>SUM(E339*G339)</f>
        <v>0</v>
      </c>
    </row>
    <row r="340" spans="1:7" s="8" customFormat="1" ht="12.75">
      <c r="A340" s="45"/>
      <c r="G340" s="16"/>
    </row>
    <row r="341" spans="1:9" s="8" customFormat="1" ht="12.75">
      <c r="A341" s="45" t="s">
        <v>204</v>
      </c>
      <c r="B341" s="8" t="s">
        <v>205</v>
      </c>
      <c r="E341" s="43"/>
      <c r="F341" s="8" t="s">
        <v>80</v>
      </c>
      <c r="G341" s="44"/>
      <c r="H341" s="11"/>
      <c r="I341" s="44">
        <f>SUM(E341*G341)</f>
        <v>0</v>
      </c>
    </row>
    <row r="342" spans="1:7" s="8" customFormat="1" ht="12.75">
      <c r="A342" s="45"/>
      <c r="G342" s="16"/>
    </row>
    <row r="343" spans="1:9" s="8" customFormat="1" ht="12.75">
      <c r="A343" s="45" t="s">
        <v>206</v>
      </c>
      <c r="B343" s="8" t="s">
        <v>207</v>
      </c>
      <c r="E343" s="43"/>
      <c r="F343" s="8" t="s">
        <v>80</v>
      </c>
      <c r="G343" s="44"/>
      <c r="H343" s="11"/>
      <c r="I343" s="44">
        <f>SUM(E343*G343)</f>
        <v>0</v>
      </c>
    </row>
    <row r="344" spans="1:7" s="8" customFormat="1" ht="12.75">
      <c r="A344" s="45"/>
      <c r="G344" s="16"/>
    </row>
    <row r="345" spans="1:9" s="8" customFormat="1" ht="12.75">
      <c r="A345" s="45" t="s">
        <v>206</v>
      </c>
      <c r="B345" s="8" t="s">
        <v>208</v>
      </c>
      <c r="E345" s="43"/>
      <c r="F345" s="8" t="s">
        <v>80</v>
      </c>
      <c r="G345" s="44"/>
      <c r="H345" s="11"/>
      <c r="I345" s="44">
        <f>SUM(E345*G345)</f>
        <v>0</v>
      </c>
    </row>
    <row r="346" spans="1:7" s="8" customFormat="1" ht="12.75">
      <c r="A346" s="45"/>
      <c r="G346" s="16"/>
    </row>
    <row r="347" spans="1:9" s="8" customFormat="1" ht="12.75">
      <c r="A347" s="45" t="s">
        <v>209</v>
      </c>
      <c r="B347" s="8" t="s">
        <v>210</v>
      </c>
      <c r="E347" s="43"/>
      <c r="F347" s="8" t="s">
        <v>80</v>
      </c>
      <c r="G347" s="44"/>
      <c r="H347" s="11"/>
      <c r="I347" s="44">
        <f>SUM(E347*G347)</f>
        <v>0</v>
      </c>
    </row>
    <row r="348" spans="1:7" s="8" customFormat="1" ht="12.75">
      <c r="A348" s="45"/>
      <c r="G348" s="16"/>
    </row>
    <row r="349" spans="1:9" s="8" customFormat="1" ht="12.75">
      <c r="A349" s="45" t="s">
        <v>211</v>
      </c>
      <c r="B349" s="8" t="s">
        <v>212</v>
      </c>
      <c r="E349" s="43"/>
      <c r="F349" s="8" t="s">
        <v>80</v>
      </c>
      <c r="G349" s="44"/>
      <c r="H349" s="11"/>
      <c r="I349" s="44">
        <f>SUM(E349*G349)</f>
        <v>0</v>
      </c>
    </row>
    <row r="350" spans="1:7" s="8" customFormat="1" ht="12.75">
      <c r="A350" s="45"/>
      <c r="G350" s="16"/>
    </row>
    <row r="351" spans="1:7" s="8" customFormat="1" ht="12.75">
      <c r="A351" s="45" t="s">
        <v>213</v>
      </c>
      <c r="B351" s="8" t="s">
        <v>214</v>
      </c>
      <c r="G351" s="16"/>
    </row>
    <row r="352" spans="1:9" s="8" customFormat="1" ht="12.75">
      <c r="A352" s="45"/>
      <c r="B352" s="8" t="s">
        <v>203</v>
      </c>
      <c r="C352" s="43"/>
      <c r="D352" s="8" t="s">
        <v>86</v>
      </c>
      <c r="E352" s="43"/>
      <c r="F352" s="8" t="s">
        <v>80</v>
      </c>
      <c r="G352" s="44"/>
      <c r="H352" s="11"/>
      <c r="I352" s="44">
        <f>SUM(E352*G352)</f>
        <v>0</v>
      </c>
    </row>
    <row r="353" spans="1:7" s="8" customFormat="1" ht="12.75">
      <c r="A353" s="45"/>
      <c r="G353" s="16"/>
    </row>
    <row r="354" spans="1:7" s="8" customFormat="1" ht="12.75">
      <c r="A354" s="45"/>
      <c r="G354" s="16"/>
    </row>
    <row r="355" spans="1:7" s="8" customFormat="1" ht="15.75">
      <c r="A355" s="39" t="s">
        <v>215</v>
      </c>
      <c r="B355" s="1" t="s">
        <v>216</v>
      </c>
      <c r="G355" s="16"/>
    </row>
    <row r="356" spans="1:7" s="8" customFormat="1" ht="12.75">
      <c r="A356" s="45"/>
      <c r="B356" s="8" t="s">
        <v>217</v>
      </c>
      <c r="G356" s="71"/>
    </row>
    <row r="357" spans="1:7" s="8" customFormat="1" ht="12.75">
      <c r="A357" s="45"/>
      <c r="G357" s="71"/>
    </row>
    <row r="358" spans="1:7" s="8" customFormat="1" ht="12.75">
      <c r="A358" s="45"/>
      <c r="G358" s="71"/>
    </row>
    <row r="359" spans="1:7" s="8" customFormat="1" ht="12.75">
      <c r="A359" s="45"/>
      <c r="G359" s="71"/>
    </row>
    <row r="360" spans="1:7" s="8" customFormat="1" ht="12.75">
      <c r="A360" s="45"/>
      <c r="G360" s="71"/>
    </row>
    <row r="361" spans="1:7" s="8" customFormat="1" ht="12.75">
      <c r="A361" s="48">
        <v>4.1</v>
      </c>
      <c r="B361" s="8" t="s">
        <v>219</v>
      </c>
      <c r="G361" s="72"/>
    </row>
    <row r="362" spans="1:9" s="8" customFormat="1" ht="12.75">
      <c r="A362" s="45"/>
      <c r="B362" s="8" t="s">
        <v>225</v>
      </c>
      <c r="E362" s="43"/>
      <c r="F362" s="8" t="s">
        <v>346</v>
      </c>
      <c r="G362" s="44"/>
      <c r="H362" s="11"/>
      <c r="I362" s="44">
        <f>SUM(E362*G362)</f>
        <v>0</v>
      </c>
    </row>
    <row r="363" spans="1:7" s="8" customFormat="1" ht="12.75">
      <c r="A363" s="45"/>
      <c r="G363" s="16"/>
    </row>
    <row r="364" spans="1:2" s="8" customFormat="1" ht="12.75">
      <c r="A364" s="45" t="s">
        <v>220</v>
      </c>
      <c r="B364" s="8" t="s">
        <v>221</v>
      </c>
    </row>
    <row r="365" spans="1:9" s="8" customFormat="1" ht="12.75">
      <c r="A365" s="45"/>
      <c r="B365" s="8" t="s">
        <v>226</v>
      </c>
      <c r="E365" s="43"/>
      <c r="F365" s="8" t="s">
        <v>346</v>
      </c>
      <c r="G365" s="44"/>
      <c r="H365" s="11"/>
      <c r="I365" s="44">
        <f>SUM(E365*G365)</f>
        <v>0</v>
      </c>
    </row>
    <row r="366" spans="1:7" s="8" customFormat="1" ht="12.75">
      <c r="A366" s="45"/>
      <c r="G366" s="16"/>
    </row>
    <row r="367" spans="1:7" s="8" customFormat="1" ht="12.75">
      <c r="A367" s="45" t="s">
        <v>222</v>
      </c>
      <c r="B367" s="8" t="s">
        <v>223</v>
      </c>
      <c r="G367" s="16"/>
    </row>
    <row r="368" spans="1:9" s="8" customFormat="1" ht="12.75">
      <c r="A368" s="45"/>
      <c r="B368" s="8" t="s">
        <v>224</v>
      </c>
      <c r="E368" s="43"/>
      <c r="F368" s="8" t="s">
        <v>346</v>
      </c>
      <c r="G368" s="44"/>
      <c r="H368" s="11"/>
      <c r="I368" s="44">
        <f>SUM(E368*G368)</f>
        <v>0</v>
      </c>
    </row>
    <row r="369" spans="1:7" s="8" customFormat="1" ht="12.75">
      <c r="A369" s="45"/>
      <c r="G369" s="16"/>
    </row>
    <row r="370" spans="1:7" s="8" customFormat="1" ht="12.75">
      <c r="A370" s="45" t="s">
        <v>227</v>
      </c>
      <c r="B370" s="8" t="s">
        <v>228</v>
      </c>
      <c r="G370" s="16"/>
    </row>
    <row r="371" spans="1:7" s="8" customFormat="1" ht="12.75">
      <c r="A371" s="45"/>
      <c r="B371" s="8" t="s">
        <v>229</v>
      </c>
      <c r="G371" s="16"/>
    </row>
    <row r="372" spans="1:9" s="8" customFormat="1" ht="12.75">
      <c r="A372" s="45"/>
      <c r="B372" s="8" t="s">
        <v>230</v>
      </c>
      <c r="E372" s="43"/>
      <c r="F372" s="8" t="s">
        <v>346</v>
      </c>
      <c r="G372" s="44"/>
      <c r="H372" s="11"/>
      <c r="I372" s="44">
        <f>SUM(E372*G372)</f>
        <v>0</v>
      </c>
    </row>
    <row r="373" ht="12.75">
      <c r="G373" s="16"/>
    </row>
    <row r="374" spans="1:7" ht="12.75">
      <c r="A374" s="45" t="s">
        <v>231</v>
      </c>
      <c r="B374" s="8" t="s">
        <v>232</v>
      </c>
      <c r="G374" s="16"/>
    </row>
    <row r="375" spans="2:7" ht="12.75">
      <c r="B375" s="8" t="s">
        <v>233</v>
      </c>
      <c r="G375" s="16"/>
    </row>
    <row r="376" spans="2:9" ht="12.75">
      <c r="B376" s="8" t="s">
        <v>234</v>
      </c>
      <c r="E376" s="43"/>
      <c r="F376" s="8" t="s">
        <v>346</v>
      </c>
      <c r="G376" s="44"/>
      <c r="H376" s="11"/>
      <c r="I376" s="44">
        <f>SUM(E376*G376)</f>
        <v>0</v>
      </c>
    </row>
    <row r="377" ht="12.75">
      <c r="G377" s="16"/>
    </row>
    <row r="378" spans="1:7" ht="12.75">
      <c r="A378" s="45" t="s">
        <v>235</v>
      </c>
      <c r="B378" s="8" t="s">
        <v>236</v>
      </c>
      <c r="G378" s="16"/>
    </row>
    <row r="379" spans="2:9" ht="12.75">
      <c r="B379" s="8" t="s">
        <v>225</v>
      </c>
      <c r="E379" s="43"/>
      <c r="F379" s="8" t="s">
        <v>346</v>
      </c>
      <c r="G379" s="44"/>
      <c r="H379" s="11"/>
      <c r="I379" s="44">
        <f>SUM(E379*G379)</f>
        <v>0</v>
      </c>
    </row>
    <row r="380" ht="12.75">
      <c r="G380" s="16"/>
    </row>
    <row r="381" spans="1:9" ht="12.75">
      <c r="A381" s="45" t="s">
        <v>237</v>
      </c>
      <c r="B381" s="8" t="s">
        <v>238</v>
      </c>
      <c r="E381" s="43"/>
      <c r="F381" s="8" t="s">
        <v>80</v>
      </c>
      <c r="G381" s="44"/>
      <c r="H381" s="11"/>
      <c r="I381" s="44">
        <f>SUM(E381*G381)</f>
        <v>0</v>
      </c>
    </row>
    <row r="382" ht="12.75">
      <c r="G382" s="16"/>
    </row>
    <row r="383" spans="1:9" ht="12.75">
      <c r="A383" s="45" t="s">
        <v>239</v>
      </c>
      <c r="B383" s="8" t="s">
        <v>240</v>
      </c>
      <c r="E383" s="43"/>
      <c r="F383" s="8" t="s">
        <v>80</v>
      </c>
      <c r="G383" s="44"/>
      <c r="H383" s="11"/>
      <c r="I383" s="44">
        <f>SUM(E383*G383)</f>
        <v>0</v>
      </c>
    </row>
    <row r="384" ht="12.75">
      <c r="G384" s="16"/>
    </row>
    <row r="385" spans="1:9" ht="12.75">
      <c r="A385" s="45" t="s">
        <v>241</v>
      </c>
      <c r="B385" s="8" t="s">
        <v>242</v>
      </c>
      <c r="E385" s="43"/>
      <c r="F385" s="8" t="s">
        <v>80</v>
      </c>
      <c r="G385" s="44"/>
      <c r="H385" s="11"/>
      <c r="I385" s="44">
        <f>SUM(E385*G385)</f>
        <v>0</v>
      </c>
    </row>
    <row r="386" ht="12.75">
      <c r="G386" s="16"/>
    </row>
    <row r="387" spans="1:7" ht="12.75">
      <c r="A387" s="45" t="s">
        <v>243</v>
      </c>
      <c r="B387" s="8" t="s">
        <v>244</v>
      </c>
      <c r="G387" s="16"/>
    </row>
    <row r="388" spans="2:9" ht="12.75">
      <c r="B388" s="8" t="s">
        <v>245</v>
      </c>
      <c r="E388" s="43"/>
      <c r="F388" s="8" t="s">
        <v>346</v>
      </c>
      <c r="G388" s="44"/>
      <c r="H388" s="11"/>
      <c r="I388" s="44">
        <f>SUM(E388*G388)</f>
        <v>0</v>
      </c>
    </row>
    <row r="389" ht="12.75">
      <c r="G389" s="16"/>
    </row>
    <row r="390" spans="1:7" ht="12.75">
      <c r="A390" s="45" t="s">
        <v>246</v>
      </c>
      <c r="B390" s="8" t="s">
        <v>247</v>
      </c>
      <c r="G390" s="16"/>
    </row>
    <row r="391" spans="2:7" ht="12.75">
      <c r="B391" s="8" t="s">
        <v>249</v>
      </c>
      <c r="G391" s="16"/>
    </row>
    <row r="392" spans="2:9" ht="12.75">
      <c r="B392" s="8" t="s">
        <v>248</v>
      </c>
      <c r="E392" s="43"/>
      <c r="F392" s="8" t="s">
        <v>346</v>
      </c>
      <c r="G392" s="44"/>
      <c r="H392" s="11"/>
      <c r="I392" s="44">
        <f>SUM(E392*G392)</f>
        <v>0</v>
      </c>
    </row>
    <row r="393" ht="12.75">
      <c r="G393" s="16"/>
    </row>
    <row r="394" spans="1:7" ht="12.75">
      <c r="A394" s="45" t="s">
        <v>250</v>
      </c>
      <c r="B394" s="8" t="s">
        <v>251</v>
      </c>
      <c r="G394" s="16"/>
    </row>
    <row r="395" spans="2:9" ht="12.75">
      <c r="B395" s="8" t="s">
        <v>252</v>
      </c>
      <c r="E395" s="43"/>
      <c r="F395" s="8" t="s">
        <v>346</v>
      </c>
      <c r="G395" s="44"/>
      <c r="H395" s="11"/>
      <c r="I395" s="44">
        <f>SUM(E395*G395)</f>
        <v>0</v>
      </c>
    </row>
    <row r="396" ht="12.75">
      <c r="G396" s="16"/>
    </row>
    <row r="397" spans="1:7" ht="12.75">
      <c r="A397" s="45" t="s">
        <v>253</v>
      </c>
      <c r="B397" s="8" t="s">
        <v>254</v>
      </c>
      <c r="G397" s="16"/>
    </row>
    <row r="398" spans="2:9" ht="12.75">
      <c r="B398" s="8" t="s">
        <v>255</v>
      </c>
      <c r="E398" s="43"/>
      <c r="F398" s="8" t="s">
        <v>80</v>
      </c>
      <c r="G398" s="44"/>
      <c r="H398" s="11"/>
      <c r="I398" s="44">
        <f>SUM(E398*G398)</f>
        <v>0</v>
      </c>
    </row>
    <row r="399" ht="12.75">
      <c r="G399" s="16"/>
    </row>
    <row r="400" spans="1:7" ht="12.75">
      <c r="A400" s="45" t="s">
        <v>256</v>
      </c>
      <c r="B400" s="8" t="s">
        <v>257</v>
      </c>
      <c r="G400" s="16"/>
    </row>
    <row r="401" spans="2:9" ht="12.75">
      <c r="B401" s="8" t="s">
        <v>258</v>
      </c>
      <c r="E401" s="43"/>
      <c r="F401" s="8" t="s">
        <v>346</v>
      </c>
      <c r="G401" s="44"/>
      <c r="H401" s="11"/>
      <c r="I401" s="44">
        <f>SUM(E401*G401)</f>
        <v>0</v>
      </c>
    </row>
    <row r="402" ht="12.75">
      <c r="G402" s="16"/>
    </row>
    <row r="403" ht="12.75">
      <c r="G403" s="16"/>
    </row>
    <row r="404" spans="1:7" ht="12.75">
      <c r="A404" s="45" t="s">
        <v>259</v>
      </c>
      <c r="B404" s="8" t="s">
        <v>260</v>
      </c>
      <c r="G404" s="71"/>
    </row>
    <row r="405" spans="2:7" ht="12.75">
      <c r="B405" s="8" t="s">
        <v>261</v>
      </c>
      <c r="G405" s="71"/>
    </row>
    <row r="406" spans="2:7" ht="12.75">
      <c r="B406" s="8" t="s">
        <v>262</v>
      </c>
      <c r="G406" s="71"/>
    </row>
    <row r="407" spans="2:9" ht="12.75">
      <c r="B407" s="8" t="s">
        <v>138</v>
      </c>
      <c r="C407" s="63"/>
      <c r="D407" s="8" t="s">
        <v>86</v>
      </c>
      <c r="E407" s="43"/>
      <c r="F407" s="8" t="s">
        <v>346</v>
      </c>
      <c r="G407" s="44"/>
      <c r="H407" s="11"/>
      <c r="I407" s="44">
        <f>SUM(E407*G407)</f>
        <v>0</v>
      </c>
    </row>
    <row r="408" spans="2:9" ht="12.75">
      <c r="B408" s="8" t="s">
        <v>138</v>
      </c>
      <c r="C408" s="64"/>
      <c r="D408" s="8" t="s">
        <v>86</v>
      </c>
      <c r="E408" s="43"/>
      <c r="F408" s="8" t="s">
        <v>346</v>
      </c>
      <c r="G408" s="44"/>
      <c r="H408" s="11"/>
      <c r="I408" s="44">
        <f>SUM(E408*G408)</f>
        <v>0</v>
      </c>
    </row>
    <row r="409" ht="12.75">
      <c r="G409" s="16"/>
    </row>
    <row r="410" spans="1:9" ht="12.75">
      <c r="A410" s="45" t="s">
        <v>263</v>
      </c>
      <c r="B410" s="8" t="s">
        <v>313</v>
      </c>
      <c r="E410" s="43"/>
      <c r="F410" s="8" t="s">
        <v>346</v>
      </c>
      <c r="G410" s="44"/>
      <c r="H410" s="11"/>
      <c r="I410" s="44">
        <f>SUM(E410*G410)</f>
        <v>0</v>
      </c>
    </row>
    <row r="411" ht="12.75">
      <c r="G411" s="16"/>
    </row>
    <row r="412" ht="12.75">
      <c r="G412" s="16"/>
    </row>
    <row r="413" ht="12.75">
      <c r="G413" s="16"/>
    </row>
    <row r="414" spans="1:7" ht="12.75">
      <c r="A414" s="45" t="s">
        <v>264</v>
      </c>
      <c r="B414" s="8" t="s">
        <v>265</v>
      </c>
      <c r="G414" s="16"/>
    </row>
    <row r="415" spans="2:9" ht="12.75">
      <c r="B415" s="8" t="s">
        <v>245</v>
      </c>
      <c r="E415" s="43"/>
      <c r="F415" s="8" t="s">
        <v>346</v>
      </c>
      <c r="G415" s="44"/>
      <c r="H415" s="11"/>
      <c r="I415" s="44">
        <f>SUM(E415*G415)</f>
        <v>0</v>
      </c>
    </row>
    <row r="416" ht="12.75">
      <c r="G416" s="16"/>
    </row>
    <row r="417" spans="1:7" ht="12.75">
      <c r="A417" s="45" t="s">
        <v>266</v>
      </c>
      <c r="B417" s="8" t="s">
        <v>267</v>
      </c>
      <c r="G417" s="16"/>
    </row>
    <row r="418" spans="2:9" ht="12.75">
      <c r="B418" s="8" t="s">
        <v>268</v>
      </c>
      <c r="E418" s="43"/>
      <c r="F418" s="8" t="s">
        <v>80</v>
      </c>
      <c r="G418" s="44"/>
      <c r="H418" s="11"/>
      <c r="I418" s="44">
        <f>SUM(E418*G418)</f>
        <v>0</v>
      </c>
    </row>
    <row r="419" ht="12.75">
      <c r="G419" s="16"/>
    </row>
    <row r="420" spans="1:9" ht="12.75">
      <c r="A420" s="45" t="s">
        <v>269</v>
      </c>
      <c r="B420" s="8" t="s">
        <v>270</v>
      </c>
      <c r="E420" s="43"/>
      <c r="F420" s="8" t="s">
        <v>80</v>
      </c>
      <c r="G420" s="44"/>
      <c r="H420" s="11"/>
      <c r="I420" s="44">
        <f>SUM(E420*G420)</f>
        <v>0</v>
      </c>
    </row>
    <row r="421" ht="12.75">
      <c r="G421" s="16"/>
    </row>
    <row r="422" spans="1:7" ht="12.75">
      <c r="A422" s="45" t="s">
        <v>271</v>
      </c>
      <c r="B422" s="8" t="s">
        <v>272</v>
      </c>
      <c r="G422" s="16"/>
    </row>
    <row r="423" spans="2:7" ht="12.75">
      <c r="B423" s="8" t="s">
        <v>273</v>
      </c>
      <c r="G423" s="16"/>
    </row>
    <row r="424" spans="2:9" ht="12.75">
      <c r="B424" s="8" t="s">
        <v>274</v>
      </c>
      <c r="E424" s="43"/>
      <c r="F424" s="8" t="s">
        <v>346</v>
      </c>
      <c r="G424" s="44"/>
      <c r="H424" s="11"/>
      <c r="I424" s="44">
        <f>SUM(E424*G424)</f>
        <v>0</v>
      </c>
    </row>
    <row r="425" ht="12.75">
      <c r="G425" s="16"/>
    </row>
    <row r="426" spans="1:7" ht="12.75">
      <c r="A426" s="45" t="s">
        <v>275</v>
      </c>
      <c r="B426" s="8" t="s">
        <v>276</v>
      </c>
      <c r="G426" s="16"/>
    </row>
    <row r="427" spans="2:7" ht="12.75">
      <c r="B427" s="8" t="s">
        <v>277</v>
      </c>
      <c r="G427" s="16"/>
    </row>
    <row r="428" spans="2:7" ht="12.75">
      <c r="B428" s="8" t="s">
        <v>278</v>
      </c>
      <c r="C428" s="63"/>
      <c r="D428" s="8" t="s">
        <v>86</v>
      </c>
      <c r="G428" s="16"/>
    </row>
    <row r="429" spans="2:9" ht="12.75">
      <c r="B429" s="8" t="s">
        <v>117</v>
      </c>
      <c r="C429" s="64"/>
      <c r="D429" s="8" t="s">
        <v>86</v>
      </c>
      <c r="E429" s="43"/>
      <c r="F429" s="8" t="s">
        <v>346</v>
      </c>
      <c r="G429" s="44"/>
      <c r="H429" s="11"/>
      <c r="I429" s="44">
        <f>SUM(E429*G429)</f>
        <v>0</v>
      </c>
    </row>
    <row r="430" ht="12.75">
      <c r="G430" s="16"/>
    </row>
    <row r="431" spans="1:7" ht="12.75">
      <c r="A431" s="45" t="s">
        <v>279</v>
      </c>
      <c r="B431" s="8" t="s">
        <v>280</v>
      </c>
      <c r="G431" s="16"/>
    </row>
    <row r="432" spans="2:7" ht="12.75">
      <c r="B432" s="8" t="s">
        <v>278</v>
      </c>
      <c r="C432" s="65">
        <v>0.5</v>
      </c>
      <c r="D432" s="8" t="s">
        <v>86</v>
      </c>
      <c r="G432" s="16"/>
    </row>
    <row r="433" spans="2:7" ht="12.75">
      <c r="B433" s="8" t="s">
        <v>281</v>
      </c>
      <c r="C433" s="66"/>
      <c r="D433" s="8" t="s">
        <v>86</v>
      </c>
      <c r="G433" s="16"/>
    </row>
    <row r="434" spans="2:7" ht="12.75">
      <c r="B434" s="8" t="s">
        <v>282</v>
      </c>
      <c r="C434" s="65">
        <v>3</v>
      </c>
      <c r="G434" s="16"/>
    </row>
    <row r="435" spans="2:9" ht="12.75">
      <c r="B435" s="8" t="s">
        <v>283</v>
      </c>
      <c r="E435" s="43"/>
      <c r="F435" s="8" t="s">
        <v>346</v>
      </c>
      <c r="G435" s="44"/>
      <c r="H435" s="11"/>
      <c r="I435" s="44">
        <f>SUM(E435*G435)</f>
        <v>0</v>
      </c>
    </row>
    <row r="436" ht="12.75">
      <c r="G436" s="16"/>
    </row>
    <row r="437" spans="1:9" ht="12.75">
      <c r="A437" s="45" t="s">
        <v>284</v>
      </c>
      <c r="B437" s="8" t="s">
        <v>285</v>
      </c>
      <c r="E437" s="43"/>
      <c r="F437" s="8" t="s">
        <v>80</v>
      </c>
      <c r="G437" s="44"/>
      <c r="H437" s="11"/>
      <c r="I437" s="44">
        <f>SUM(E437*G437)</f>
        <v>0</v>
      </c>
    </row>
    <row r="438" ht="12.75">
      <c r="G438" s="16"/>
    </row>
    <row r="439" spans="1:9" ht="12.75">
      <c r="A439" s="45" t="s">
        <v>286</v>
      </c>
      <c r="B439" s="8" t="s">
        <v>287</v>
      </c>
      <c r="E439" s="43"/>
      <c r="F439" s="8" t="s">
        <v>80</v>
      </c>
      <c r="G439" s="44"/>
      <c r="H439" s="11"/>
      <c r="I439" s="44">
        <f>SUM(E439*G439)</f>
        <v>0</v>
      </c>
    </row>
    <row r="440" ht="12.75">
      <c r="G440" s="16"/>
    </row>
    <row r="441" spans="1:2" ht="12.75">
      <c r="A441" s="45" t="s">
        <v>288</v>
      </c>
      <c r="B441" s="8" t="s">
        <v>289</v>
      </c>
    </row>
    <row r="442" spans="2:3" ht="12.75">
      <c r="B442" s="8" t="s">
        <v>45</v>
      </c>
      <c r="C442" s="63"/>
    </row>
    <row r="443" spans="2:4" ht="12.75">
      <c r="B443" s="8" t="s">
        <v>281</v>
      </c>
      <c r="C443" s="64"/>
      <c r="D443" s="8" t="s">
        <v>86</v>
      </c>
    </row>
    <row r="444" spans="2:9" ht="12.75">
      <c r="B444" s="8" t="s">
        <v>282</v>
      </c>
      <c r="C444" s="64"/>
      <c r="E444" s="43"/>
      <c r="F444" s="8" t="s">
        <v>346</v>
      </c>
      <c r="G444" s="44"/>
      <c r="H444" s="11"/>
      <c r="I444" s="44">
        <f>SUM(E444*G444)</f>
        <v>0</v>
      </c>
    </row>
    <row r="446" spans="1:2" ht="12.75">
      <c r="A446" s="45" t="s">
        <v>290</v>
      </c>
      <c r="B446" s="8" t="s">
        <v>289</v>
      </c>
    </row>
    <row r="447" spans="2:3" ht="12.75">
      <c r="B447" s="8" t="s">
        <v>45</v>
      </c>
      <c r="C447" s="63"/>
    </row>
    <row r="448" spans="2:4" ht="12.75">
      <c r="B448" s="8" t="s">
        <v>281</v>
      </c>
      <c r="C448" s="64"/>
      <c r="D448" s="8" t="s">
        <v>86</v>
      </c>
    </row>
    <row r="449" spans="2:9" ht="12.75">
      <c r="B449" s="8" t="s">
        <v>282</v>
      </c>
      <c r="C449" s="64"/>
      <c r="E449" s="43"/>
      <c r="F449" s="8" t="s">
        <v>346</v>
      </c>
      <c r="G449" s="44"/>
      <c r="H449" s="11"/>
      <c r="I449" s="44">
        <f>SUM(E449*G449)</f>
        <v>0</v>
      </c>
    </row>
    <row r="451" spans="1:2" ht="12.75">
      <c r="A451" s="45" t="s">
        <v>291</v>
      </c>
      <c r="B451" s="8" t="s">
        <v>292</v>
      </c>
    </row>
    <row r="452" spans="2:9" ht="13.5" thickBot="1">
      <c r="B452" s="8" t="s">
        <v>293</v>
      </c>
      <c r="E452" s="43"/>
      <c r="F452" s="8" t="s">
        <v>80</v>
      </c>
      <c r="G452" s="44"/>
      <c r="H452" s="11"/>
      <c r="I452" s="67">
        <f>SUM(E452*G452)</f>
        <v>0</v>
      </c>
    </row>
    <row r="454" spans="2:9" ht="16.5" thickBot="1">
      <c r="B454" s="1" t="s">
        <v>294</v>
      </c>
      <c r="I454" s="68">
        <f>SUM(I191:I451)</f>
        <v>0</v>
      </c>
    </row>
    <row r="455" ht="13.5" thickTop="1"/>
    <row r="466" spans="1:2" ht="18">
      <c r="A466" s="39"/>
      <c r="B466" s="78" t="s">
        <v>295</v>
      </c>
    </row>
    <row r="468" spans="1:7" ht="12.75">
      <c r="A468" s="45" t="s">
        <v>320</v>
      </c>
      <c r="B468" t="s">
        <v>328</v>
      </c>
      <c r="C468" s="75"/>
      <c r="D468" s="8"/>
      <c r="G468" s="3"/>
    </row>
    <row r="469" spans="1:9" ht="12.75">
      <c r="A469" s="45"/>
      <c r="B469" t="s">
        <v>329</v>
      </c>
      <c r="C469" s="75"/>
      <c r="D469" s="8"/>
      <c r="E469" s="63"/>
      <c r="F469" t="s">
        <v>330</v>
      </c>
      <c r="G469" s="87"/>
      <c r="I469" s="63"/>
    </row>
    <row r="470" spans="1:9" ht="12.75">
      <c r="A470" s="45"/>
      <c r="B470" t="s">
        <v>331</v>
      </c>
      <c r="C470" s="75"/>
      <c r="D470" s="8"/>
      <c r="E470" s="64"/>
      <c r="F470" t="s">
        <v>330</v>
      </c>
      <c r="G470" s="88"/>
      <c r="I470" s="64"/>
    </row>
    <row r="471" spans="1:9" ht="12.75">
      <c r="A471" s="45"/>
      <c r="B471" t="s">
        <v>332</v>
      </c>
      <c r="C471" s="75"/>
      <c r="D471" s="8"/>
      <c r="E471" s="64"/>
      <c r="F471" t="s">
        <v>330</v>
      </c>
      <c r="G471" s="88"/>
      <c r="H471" s="73"/>
      <c r="I471" s="64"/>
    </row>
    <row r="472" spans="1:9" ht="12.75">
      <c r="A472" s="45"/>
      <c r="C472" s="75"/>
      <c r="D472" s="8"/>
      <c r="E472" s="73"/>
      <c r="G472" s="10"/>
      <c r="H472" s="73"/>
      <c r="I472" s="73"/>
    </row>
    <row r="473" spans="1:9" ht="12.75">
      <c r="A473" s="45" t="s">
        <v>319</v>
      </c>
      <c r="B473" t="s">
        <v>333</v>
      </c>
      <c r="C473" s="75"/>
      <c r="D473" s="8"/>
      <c r="E473" s="63"/>
      <c r="F473" t="s">
        <v>80</v>
      </c>
      <c r="G473" s="87"/>
      <c r="H473" s="73"/>
      <c r="I473" s="76">
        <f>SUM(E473*G473)</f>
        <v>0</v>
      </c>
    </row>
    <row r="474" spans="1:9" ht="12.75">
      <c r="A474" s="45"/>
      <c r="C474" s="75"/>
      <c r="D474" s="8"/>
      <c r="E474" s="73"/>
      <c r="G474" s="10"/>
      <c r="H474" s="73"/>
      <c r="I474" s="73"/>
    </row>
    <row r="475" spans="1:2" ht="12.75">
      <c r="A475" s="45" t="s">
        <v>318</v>
      </c>
      <c r="B475" s="8" t="s">
        <v>296</v>
      </c>
    </row>
    <row r="476" ht="12.75">
      <c r="B476" s="8" t="s">
        <v>297</v>
      </c>
    </row>
    <row r="477" spans="2:9" ht="12.75">
      <c r="B477" s="8" t="s">
        <v>298</v>
      </c>
      <c r="E477" s="8"/>
      <c r="G477" s="16" t="s">
        <v>299</v>
      </c>
      <c r="I477" s="69">
        <f>SUM(I454)</f>
        <v>0</v>
      </c>
    </row>
    <row r="478" ht="12.75">
      <c r="E478" s="8"/>
    </row>
    <row r="479" spans="1:5" ht="12.75">
      <c r="A479" s="45" t="s">
        <v>321</v>
      </c>
      <c r="B479" s="8" t="s">
        <v>300</v>
      </c>
      <c r="E479" s="8"/>
    </row>
    <row r="480" spans="2:5" ht="12.75">
      <c r="B480" s="8" t="s">
        <v>301</v>
      </c>
      <c r="E480" s="8"/>
    </row>
    <row r="481" spans="2:9" ht="12.75">
      <c r="B481" s="8" t="s">
        <v>302</v>
      </c>
      <c r="E481" s="8"/>
      <c r="G481" s="16" t="s">
        <v>299</v>
      </c>
      <c r="I481" s="69">
        <f>SUM(I477)</f>
        <v>0</v>
      </c>
    </row>
    <row r="482" ht="12.75">
      <c r="E482" s="8"/>
    </row>
    <row r="483" spans="1:9" ht="12.75">
      <c r="A483" s="45" t="s">
        <v>322</v>
      </c>
      <c r="B483" s="8" t="s">
        <v>303</v>
      </c>
      <c r="E483" s="43"/>
      <c r="F483" s="8" t="s">
        <v>80</v>
      </c>
      <c r="G483" s="44"/>
      <c r="H483" s="11"/>
      <c r="I483" s="44">
        <f>SUM(E483*G483)</f>
        <v>0</v>
      </c>
    </row>
    <row r="485" spans="1:2" ht="12.75">
      <c r="A485" s="36" t="s">
        <v>324</v>
      </c>
      <c r="B485" t="s">
        <v>315</v>
      </c>
    </row>
    <row r="486" ht="12.75">
      <c r="B486" t="s">
        <v>316</v>
      </c>
    </row>
    <row r="487" spans="2:9" ht="12.75">
      <c r="B487" t="s">
        <v>317</v>
      </c>
      <c r="E487" s="73"/>
      <c r="G487" s="74" t="s">
        <v>299</v>
      </c>
      <c r="I487" s="63"/>
    </row>
    <row r="489" spans="1:9" ht="12.75">
      <c r="A489" s="36" t="s">
        <v>326</v>
      </c>
      <c r="B489" t="s">
        <v>323</v>
      </c>
      <c r="G489" s="13" t="s">
        <v>299</v>
      </c>
      <c r="I489" s="63"/>
    </row>
    <row r="491" spans="1:9" ht="14.25">
      <c r="A491" s="36" t="s">
        <v>334</v>
      </c>
      <c r="B491" t="s">
        <v>325</v>
      </c>
      <c r="E491" s="63"/>
      <c r="F491" s="8" t="s">
        <v>345</v>
      </c>
      <c r="G491" s="69"/>
      <c r="I491" s="63"/>
    </row>
    <row r="493" spans="1:9" ht="12.75">
      <c r="A493" s="36" t="s">
        <v>335</v>
      </c>
      <c r="B493" t="s">
        <v>327</v>
      </c>
      <c r="E493" s="63"/>
      <c r="F493" t="s">
        <v>80</v>
      </c>
      <c r="G493" s="18"/>
      <c r="I493" s="63"/>
    </row>
    <row r="495" spans="1:9" ht="13.5" thickBot="1">
      <c r="A495" s="45" t="s">
        <v>336</v>
      </c>
      <c r="B495" s="8" t="s">
        <v>304</v>
      </c>
      <c r="G495" s="16" t="s">
        <v>299</v>
      </c>
      <c r="I495" s="22">
        <f>SUM(J484)</f>
        <v>0</v>
      </c>
    </row>
    <row r="498" spans="2:9" ht="13.5" thickBot="1">
      <c r="B498" s="2" t="s">
        <v>305</v>
      </c>
      <c r="I498" s="68">
        <f>SUM(I476:I495)</f>
        <v>0</v>
      </c>
    </row>
    <row r="499" ht="13.5" thickTop="1"/>
    <row r="502" ht="18">
      <c r="B502" s="78" t="s">
        <v>337</v>
      </c>
    </row>
    <row r="504" spans="2:9" ht="12.75">
      <c r="B504" t="s">
        <v>338</v>
      </c>
      <c r="I504" s="13">
        <f>SUM(I454)</f>
        <v>0</v>
      </c>
    </row>
    <row r="505" spans="2:9" ht="12.75">
      <c r="B505" t="s">
        <v>295</v>
      </c>
      <c r="I505" s="69">
        <f>SUM(I498)</f>
        <v>0</v>
      </c>
    </row>
    <row r="508" spans="2:9" ht="13.5" thickBot="1">
      <c r="B508" s="2" t="s">
        <v>306</v>
      </c>
      <c r="I508" s="68">
        <f>SUM(I454+I498)</f>
        <v>0</v>
      </c>
    </row>
    <row r="509" ht="13.5" thickTop="1"/>
    <row r="65193" ht="14.25">
      <c r="I65193" s="34"/>
    </row>
  </sheetData>
  <sheetProtection/>
  <mergeCells count="1">
    <mergeCell ref="B81:D81"/>
  </mergeCells>
  <printOptions/>
  <pageMargins left="0.5905511811023623" right="0.5905511811023623" top="1.5748031496062993" bottom="0.98425196850393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Monteco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Schneider</dc:creator>
  <cp:keywords/>
  <dc:description/>
  <cp:lastModifiedBy>Administrator</cp:lastModifiedBy>
  <cp:lastPrinted>2011-09-05T13:48:12Z</cp:lastPrinted>
  <dcterms:created xsi:type="dcterms:W3CDTF">2006-03-14T08:25:24Z</dcterms:created>
  <dcterms:modified xsi:type="dcterms:W3CDTF">2011-09-05T14:15:49Z</dcterms:modified>
  <cp:category/>
  <cp:version/>
  <cp:contentType/>
  <cp:contentStatus/>
</cp:coreProperties>
</file>